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26" activeTab="6"/>
  </bookViews>
  <sheets>
    <sheet name="Общие данные" sheetId="1" r:id="rId1"/>
    <sheet name=" ср. наполняемость по ОО" sheetId="2" r:id="rId2"/>
    <sheet name="в том числе наполняем (7,8 вид)" sheetId="3" r:id="rId3"/>
    <sheet name="наполняемость ВСОШ" sheetId="4" r:id="rId4"/>
    <sheet name="дети-инвалиды" sheetId="5" r:id="rId5"/>
    <sheet name="дети-ОВЗ" sheetId="6" r:id="rId6"/>
    <sheet name="дети на домашнем обучении" sheetId="7" r:id="rId7"/>
  </sheets>
  <definedNames/>
  <calcPr fullCalcOnLoad="1"/>
</workbook>
</file>

<file path=xl/sharedStrings.xml><?xml version="1.0" encoding="utf-8"?>
<sst xmlns="http://schemas.openxmlformats.org/spreadsheetml/2006/main" count="185" uniqueCount="79">
  <si>
    <t>Всего</t>
  </si>
  <si>
    <t>1-4</t>
  </si>
  <si>
    <t>5-9</t>
  </si>
  <si>
    <t>10-11</t>
  </si>
  <si>
    <t>Выбытие</t>
  </si>
  <si>
    <t>Прибытие</t>
  </si>
  <si>
    <t>%</t>
  </si>
  <si>
    <t>"4"  и  "5"</t>
  </si>
  <si>
    <t>Из них отличники</t>
  </si>
  <si>
    <t>11</t>
  </si>
  <si>
    <t>неуспевающие</t>
  </si>
  <si>
    <t>претенденты на справку</t>
  </si>
  <si>
    <t>1 ст.</t>
  </si>
  <si>
    <t>2 ст.</t>
  </si>
  <si>
    <t>3 ст.</t>
  </si>
  <si>
    <t>индивидуальное обучение</t>
  </si>
  <si>
    <t>классы</t>
  </si>
  <si>
    <t>кол-во кл.</t>
  </si>
  <si>
    <t>кол-во чел.</t>
  </si>
  <si>
    <t>ср. наполняемость</t>
  </si>
  <si>
    <t>1-4 класс</t>
  </si>
  <si>
    <t>5-9 класс</t>
  </si>
  <si>
    <t>10-11 класс</t>
  </si>
  <si>
    <t>всего</t>
  </si>
  <si>
    <t>претенденты на</t>
  </si>
  <si>
    <t>аттестат с отличием 11 класс</t>
  </si>
  <si>
    <t xml:space="preserve">      аттестат  с отличием 9 класс</t>
  </si>
  <si>
    <t>условный перевод</t>
  </si>
  <si>
    <t>на начало учебного года</t>
  </si>
  <si>
    <t>переведены на обучение по адаптивной программе</t>
  </si>
  <si>
    <t>переведены на обучение по ИУП</t>
  </si>
  <si>
    <t>не ликвидирована условная задолженность</t>
  </si>
  <si>
    <t xml:space="preserve"> ливидирован условный перевод</t>
  </si>
  <si>
    <t>ОО</t>
  </si>
  <si>
    <t>кол-во кл. 7 вид</t>
  </si>
  <si>
    <t>кол-во чел. 7 вид</t>
  </si>
  <si>
    <t>итого</t>
  </si>
  <si>
    <t>ВСОШ №1</t>
  </si>
  <si>
    <t>кол-во гр.</t>
  </si>
  <si>
    <t>другое (указать)</t>
  </si>
  <si>
    <t>классы 8 вид</t>
  </si>
  <si>
    <t>кол-во кл. 8 вид</t>
  </si>
  <si>
    <t>кол-во чел. 8 вид</t>
  </si>
  <si>
    <t>1 доп</t>
  </si>
  <si>
    <t>классы 7 вид</t>
  </si>
  <si>
    <t>оставлены на повторное обучение</t>
  </si>
  <si>
    <t>Наименование ОО</t>
  </si>
  <si>
    <t>5-9 кл</t>
  </si>
  <si>
    <t>10-12 кл</t>
  </si>
  <si>
    <t>коррекционные классы</t>
  </si>
  <si>
    <t>Итого</t>
  </si>
  <si>
    <t>кол-во человек   8 вид</t>
  </si>
  <si>
    <t xml:space="preserve">Движение учащихся в 1 полугодии 2022-2023 учебного года      </t>
  </si>
  <si>
    <t xml:space="preserve">на начало 2022-2023 учебного года </t>
  </si>
  <si>
    <t>на начало 2 полугодия 2022-2023 учебного года</t>
  </si>
  <si>
    <t>Статистические данные по ОО за 1 полугодие 2022-2023 учебного года.</t>
  </si>
  <si>
    <t>МБОУ СОШ №4</t>
  </si>
  <si>
    <t>МБОУ СОШ №6</t>
  </si>
  <si>
    <t>МБОУ СОШ №19</t>
  </si>
  <si>
    <t>МБОУ Академическая СОШ</t>
  </si>
  <si>
    <t>МБОУ Борисовская СОШ</t>
  </si>
  <si>
    <t>МБОУ Горняцкая СОШ</t>
  </si>
  <si>
    <t>МБОУ  Дятловская СОШ</t>
  </si>
  <si>
    <t>МБОУ  Дятловская СОШ Сорокинская НОО</t>
  </si>
  <si>
    <t>МБОУ Красномайская СОШ</t>
  </si>
  <si>
    <t>МБОУ Солнечная СОШ</t>
  </si>
  <si>
    <t>МБОУ Солнечная СОШ Овсищенская ООШ</t>
  </si>
  <si>
    <t>МБОУ Терелесовская СОШ</t>
  </si>
  <si>
    <t xml:space="preserve">МБОУ Холохоленская СОШ </t>
  </si>
  <si>
    <t>МБОУ Холохоленская СОШ Ильинская ООШ</t>
  </si>
  <si>
    <t>ВСЕГО</t>
  </si>
  <si>
    <t>2-3к-т</t>
  </si>
  <si>
    <t>3-4к-т</t>
  </si>
  <si>
    <t>5-6к-т</t>
  </si>
  <si>
    <t>8-9к-т</t>
  </si>
  <si>
    <t>1-4 кл</t>
  </si>
  <si>
    <t>классы (классы-комплекты)</t>
  </si>
  <si>
    <t>кол-во кл.(кл.-комплектов)</t>
  </si>
  <si>
    <t>МБОУ "Солнечная СОШ"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</si>
</sst>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4"/>
      <color indexed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4"/>
      <color rgb="FFFF0000"/>
      <name val="Arial"/>
      <family val="2"/>
    </font>
    <font>
      <sz val="12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45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10" fontId="0" fillId="0" borderId="23" xfId="0" applyNumberFormat="1" applyFill="1" applyBorder="1" applyAlignment="1">
      <alignment horizontal="center" vertical="center"/>
    </xf>
    <xf numFmtId="10" fontId="5" fillId="0" borderId="24" xfId="0" applyNumberFormat="1" applyFont="1" applyFill="1" applyBorder="1" applyAlignment="1">
      <alignment/>
    </xf>
    <xf numFmtId="10" fontId="5" fillId="0" borderId="2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4" fillId="33" borderId="32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7" fillId="34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4" fillId="33" borderId="42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2" fillId="0" borderId="47" xfId="0" applyFont="1" applyBorder="1" applyAlignment="1">
      <alignment/>
    </xf>
    <xf numFmtId="0" fontId="12" fillId="0" borderId="48" xfId="0" applyFont="1" applyFill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/>
    </xf>
    <xf numFmtId="0" fontId="12" fillId="9" borderId="48" xfId="0" applyFont="1" applyFill="1" applyBorder="1" applyAlignment="1">
      <alignment horizontal="center" vertical="center"/>
    </xf>
    <xf numFmtId="0" fontId="12" fillId="9" borderId="49" xfId="0" applyFont="1" applyFill="1" applyBorder="1" applyAlignment="1">
      <alignment horizontal="center" vertical="center"/>
    </xf>
    <xf numFmtId="10" fontId="3" fillId="9" borderId="22" xfId="0" applyNumberFormat="1" applyFont="1" applyFill="1" applyBorder="1" applyAlignment="1">
      <alignment/>
    </xf>
    <xf numFmtId="0" fontId="3" fillId="9" borderId="22" xfId="0" applyFont="1" applyFill="1" applyBorder="1" applyAlignment="1">
      <alignment horizontal="center" vertical="center"/>
    </xf>
    <xf numFmtId="10" fontId="3" fillId="9" borderId="22" xfId="0" applyNumberFormat="1" applyFont="1" applyFill="1" applyBorder="1" applyAlignment="1">
      <alignment horizontal="center" vertical="center"/>
    </xf>
    <xf numFmtId="0" fontId="12" fillId="8" borderId="47" xfId="0" applyFont="1" applyFill="1" applyBorder="1" applyAlignment="1">
      <alignment/>
    </xf>
    <xf numFmtId="0" fontId="12" fillId="8" borderId="27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/>
    </xf>
    <xf numFmtId="0" fontId="12" fillId="8" borderId="58" xfId="0" applyFont="1" applyFill="1" applyBorder="1" applyAlignment="1">
      <alignment/>
    </xf>
    <xf numFmtId="0" fontId="12" fillId="8" borderId="28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49" fontId="12" fillId="8" borderId="27" xfId="0" applyNumberFormat="1" applyFont="1" applyFill="1" applyBorder="1" applyAlignment="1">
      <alignment horizontal="center" vertical="center"/>
    </xf>
    <xf numFmtId="0" fontId="12" fillId="8" borderId="59" xfId="0" applyFont="1" applyFill="1" applyBorder="1" applyAlignment="1">
      <alignment/>
    </xf>
    <xf numFmtId="49" fontId="12" fillId="8" borderId="60" xfId="0" applyNumberFormat="1" applyFont="1" applyFill="1" applyBorder="1" applyAlignment="1">
      <alignment horizontal="center" vertical="center"/>
    </xf>
    <xf numFmtId="0" fontId="6" fillId="16" borderId="22" xfId="0" applyFont="1" applyFill="1" applyBorder="1" applyAlignment="1">
      <alignment horizontal="center" vertical="center" wrapText="1"/>
    </xf>
    <xf numFmtId="0" fontId="6" fillId="16" borderId="25" xfId="0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 wrapText="1"/>
    </xf>
    <xf numFmtId="0" fontId="6" fillId="10" borderId="40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40" xfId="0" applyFont="1" applyFill="1" applyBorder="1" applyAlignment="1">
      <alignment horizontal="center" vertical="center"/>
    </xf>
    <xf numFmtId="0" fontId="6" fillId="16" borderId="58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/>
    </xf>
    <xf numFmtId="0" fontId="7" fillId="10" borderId="61" xfId="0" applyFont="1" applyFill="1" applyBorder="1" applyAlignment="1">
      <alignment horizontal="center" vertical="center" wrapText="1"/>
    </xf>
    <xf numFmtId="0" fontId="7" fillId="10" borderId="62" xfId="0" applyFont="1" applyFill="1" applyBorder="1" applyAlignment="1">
      <alignment horizontal="center" vertical="center" wrapText="1"/>
    </xf>
    <xf numFmtId="0" fontId="7" fillId="10" borderId="1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6" fontId="8" fillId="10" borderId="25" xfId="0" applyNumberFormat="1" applyFont="1" applyFill="1" applyBorder="1" applyAlignment="1">
      <alignment wrapText="1"/>
    </xf>
    <xf numFmtId="0" fontId="8" fillId="16" borderId="25" xfId="0" applyFont="1" applyFill="1" applyBorder="1" applyAlignment="1">
      <alignment wrapText="1"/>
    </xf>
    <xf numFmtId="0" fontId="8" fillId="35" borderId="25" xfId="0" applyFont="1" applyFill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13" fillId="36" borderId="40" xfId="0" applyFont="1" applyFill="1" applyBorder="1" applyAlignment="1">
      <alignment horizontal="center" vertical="center"/>
    </xf>
    <xf numFmtId="0" fontId="0" fillId="0" borderId="63" xfId="0" applyBorder="1" applyAlignment="1">
      <alignment/>
    </xf>
    <xf numFmtId="0" fontId="0" fillId="0" borderId="11" xfId="0" applyBorder="1" applyAlignment="1">
      <alignment/>
    </xf>
    <xf numFmtId="0" fontId="0" fillId="0" borderId="43" xfId="0" applyBorder="1" applyAlignment="1">
      <alignment/>
    </xf>
    <xf numFmtId="0" fontId="0" fillId="0" borderId="13" xfId="0" applyBorder="1" applyAlignment="1">
      <alignment/>
    </xf>
    <xf numFmtId="0" fontId="13" fillId="36" borderId="6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16" xfId="0" applyBorder="1" applyAlignment="1">
      <alignment/>
    </xf>
    <xf numFmtId="0" fontId="0" fillId="36" borderId="40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7" xfId="0" applyFill="1" applyBorder="1" applyAlignment="1">
      <alignment/>
    </xf>
    <xf numFmtId="0" fontId="54" fillId="37" borderId="40" xfId="0" applyFont="1" applyFill="1" applyBorder="1" applyAlignment="1">
      <alignment/>
    </xf>
    <xf numFmtId="0" fontId="7" fillId="37" borderId="40" xfId="0" applyFont="1" applyFill="1" applyBorder="1" applyAlignment="1">
      <alignment horizontal="center" vertical="center" wrapText="1"/>
    </xf>
    <xf numFmtId="0" fontId="7" fillId="37" borderId="25" xfId="0" applyFont="1" applyFill="1" applyBorder="1" applyAlignment="1">
      <alignment horizontal="center" vertical="center" wrapText="1"/>
    </xf>
    <xf numFmtId="0" fontId="6" fillId="37" borderId="40" xfId="0" applyFont="1" applyFill="1" applyBorder="1" applyAlignment="1">
      <alignment horizontal="center" vertical="center" wrapText="1"/>
    </xf>
    <xf numFmtId="0" fontId="6" fillId="37" borderId="64" xfId="0" applyFont="1" applyFill="1" applyBorder="1" applyAlignment="1">
      <alignment horizontal="center" vertical="center" wrapText="1"/>
    </xf>
    <xf numFmtId="0" fontId="6" fillId="37" borderId="65" xfId="0" applyFont="1" applyFill="1" applyBorder="1" applyAlignment="1">
      <alignment horizontal="center" vertical="center" wrapText="1"/>
    </xf>
    <xf numFmtId="0" fontId="6" fillId="37" borderId="66" xfId="0" applyFont="1" applyFill="1" applyBorder="1" applyAlignment="1">
      <alignment horizontal="center" vertical="center" wrapText="1"/>
    </xf>
    <xf numFmtId="0" fontId="6" fillId="37" borderId="40" xfId="0" applyFont="1" applyFill="1" applyBorder="1" applyAlignment="1">
      <alignment horizontal="center" vertical="center"/>
    </xf>
    <xf numFmtId="0" fontId="8" fillId="37" borderId="40" xfId="0" applyFont="1" applyFill="1" applyBorder="1" applyAlignment="1">
      <alignment vertical="center" wrapText="1"/>
    </xf>
    <xf numFmtId="0" fontId="6" fillId="37" borderId="67" xfId="0" applyFont="1" applyFill="1" applyBorder="1" applyAlignment="1">
      <alignment horizontal="center" vertical="center"/>
    </xf>
    <xf numFmtId="0" fontId="6" fillId="37" borderId="65" xfId="0" applyFont="1" applyFill="1" applyBorder="1" applyAlignment="1">
      <alignment horizontal="center" vertical="center"/>
    </xf>
    <xf numFmtId="0" fontId="13" fillId="36" borderId="40" xfId="0" applyFont="1" applyFill="1" applyBorder="1" applyAlignment="1">
      <alignment horizontal="center" wrapText="1"/>
    </xf>
    <xf numFmtId="0" fontId="13" fillId="36" borderId="25" xfId="0" applyFont="1" applyFill="1" applyBorder="1" applyAlignment="1">
      <alignment horizontal="center" wrapText="1"/>
    </xf>
    <xf numFmtId="0" fontId="9" fillId="0" borderId="40" xfId="0" applyFont="1" applyBorder="1" applyAlignment="1">
      <alignment vertical="center" wrapText="1"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7" fillId="34" borderId="71" xfId="0" applyFont="1" applyFill="1" applyBorder="1" applyAlignment="1">
      <alignment horizontal="center" vertical="center" wrapText="1"/>
    </xf>
    <xf numFmtId="0" fontId="7" fillId="34" borderId="72" xfId="0" applyFont="1" applyFill="1" applyBorder="1" applyAlignment="1">
      <alignment horizontal="center" vertical="center" wrapText="1"/>
    </xf>
    <xf numFmtId="0" fontId="7" fillId="34" borderId="73" xfId="0" applyFont="1" applyFill="1" applyBorder="1" applyAlignment="1">
      <alignment horizontal="center" vertical="center" wrapText="1"/>
    </xf>
    <xf numFmtId="0" fontId="7" fillId="34" borderId="74" xfId="0" applyFont="1" applyFill="1" applyBorder="1" applyAlignment="1">
      <alignment horizontal="center" vertical="center" wrapText="1"/>
    </xf>
    <xf numFmtId="0" fontId="4" fillId="34" borderId="74" xfId="0" applyFont="1" applyFill="1" applyBorder="1" applyAlignment="1">
      <alignment horizontal="center" vertical="center" wrapText="1"/>
    </xf>
    <xf numFmtId="0" fontId="4" fillId="34" borderId="75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/>
    </xf>
    <xf numFmtId="0" fontId="4" fillId="38" borderId="66" xfId="0" applyFont="1" applyFill="1" applyBorder="1" applyAlignment="1">
      <alignment horizontal="center" vertical="center" wrapText="1"/>
    </xf>
    <xf numFmtId="0" fontId="4" fillId="38" borderId="40" xfId="0" applyFont="1" applyFill="1" applyBorder="1" applyAlignment="1">
      <alignment horizontal="center" vertical="center" wrapText="1"/>
    </xf>
    <xf numFmtId="0" fontId="4" fillId="39" borderId="24" xfId="0" applyFont="1" applyFill="1" applyBorder="1" applyAlignment="1">
      <alignment horizontal="center"/>
    </xf>
    <xf numFmtId="0" fontId="4" fillId="39" borderId="69" xfId="0" applyFont="1" applyFill="1" applyBorder="1" applyAlignment="1">
      <alignment horizontal="center"/>
    </xf>
    <xf numFmtId="0" fontId="7" fillId="40" borderId="70" xfId="0" applyFont="1" applyFill="1" applyBorder="1" applyAlignment="1">
      <alignment horizontal="center" vertical="center" wrapText="1"/>
    </xf>
    <xf numFmtId="0" fontId="6" fillId="41" borderId="69" xfId="0" applyFont="1" applyFill="1" applyBorder="1" applyAlignment="1">
      <alignment horizontal="center" vertical="center"/>
    </xf>
    <xf numFmtId="0" fontId="6" fillId="41" borderId="22" xfId="0" applyFont="1" applyFill="1" applyBorder="1" applyAlignment="1">
      <alignment horizontal="center" vertical="center"/>
    </xf>
    <xf numFmtId="1" fontId="6" fillId="34" borderId="0" xfId="0" applyNumberFormat="1" applyFont="1" applyFill="1" applyBorder="1" applyAlignment="1">
      <alignment horizontal="center" vertical="center" wrapText="1"/>
    </xf>
    <xf numFmtId="0" fontId="7" fillId="42" borderId="70" xfId="0" applyFont="1" applyFill="1" applyBorder="1" applyAlignment="1">
      <alignment horizontal="center" vertical="center" wrapText="1"/>
    </xf>
    <xf numFmtId="0" fontId="6" fillId="43" borderId="69" xfId="0" applyFont="1" applyFill="1" applyBorder="1" applyAlignment="1">
      <alignment horizontal="center" vertical="center"/>
    </xf>
    <xf numFmtId="0" fontId="6" fillId="43" borderId="2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 wrapText="1"/>
    </xf>
    <xf numFmtId="0" fontId="7" fillId="44" borderId="70" xfId="0" applyFont="1" applyFill="1" applyBorder="1" applyAlignment="1">
      <alignment horizontal="center" vertical="center" wrapText="1"/>
    </xf>
    <xf numFmtId="0" fontId="6" fillId="38" borderId="22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/>
    </xf>
    <xf numFmtId="0" fontId="6" fillId="38" borderId="26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37" borderId="40" xfId="0" applyFont="1" applyFill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55" fillId="0" borderId="61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16" fontId="8" fillId="41" borderId="25" xfId="0" applyNumberFormat="1" applyFont="1" applyFill="1" applyBorder="1" applyAlignment="1">
      <alignment wrapText="1"/>
    </xf>
    <xf numFmtId="0" fontId="6" fillId="41" borderId="22" xfId="0" applyFont="1" applyFill="1" applyBorder="1" applyAlignment="1">
      <alignment horizontal="center" vertical="center" wrapText="1"/>
    </xf>
    <xf numFmtId="0" fontId="6" fillId="41" borderId="40" xfId="0" applyFont="1" applyFill="1" applyBorder="1" applyAlignment="1">
      <alignment horizontal="center" vertical="center" wrapText="1"/>
    </xf>
    <xf numFmtId="0" fontId="8" fillId="43" borderId="25" xfId="0" applyFont="1" applyFill="1" applyBorder="1" applyAlignment="1">
      <alignment wrapText="1"/>
    </xf>
    <xf numFmtId="0" fontId="6" fillId="43" borderId="22" xfId="0" applyFont="1" applyFill="1" applyBorder="1" applyAlignment="1">
      <alignment horizontal="center" vertical="center" wrapText="1"/>
    </xf>
    <xf numFmtId="0" fontId="6" fillId="43" borderId="40" xfId="0" applyFont="1" applyFill="1" applyBorder="1" applyAlignment="1">
      <alignment horizontal="center" vertical="center" wrapText="1"/>
    </xf>
    <xf numFmtId="0" fontId="8" fillId="45" borderId="25" xfId="0" applyFont="1" applyFill="1" applyBorder="1" applyAlignment="1">
      <alignment wrapText="1"/>
    </xf>
    <xf numFmtId="0" fontId="6" fillId="45" borderId="22" xfId="0" applyFont="1" applyFill="1" applyBorder="1" applyAlignment="1">
      <alignment horizontal="center" vertical="center" wrapText="1"/>
    </xf>
    <xf numFmtId="0" fontId="6" fillId="45" borderId="40" xfId="0" applyFont="1" applyFill="1" applyBorder="1" applyAlignment="1">
      <alignment horizontal="center" vertical="center" wrapText="1"/>
    </xf>
    <xf numFmtId="0" fontId="6" fillId="38" borderId="25" xfId="0" applyFont="1" applyFill="1" applyBorder="1" applyAlignment="1">
      <alignment/>
    </xf>
    <xf numFmtId="0" fontId="55" fillId="0" borderId="62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188" fontId="6" fillId="0" borderId="18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8" fillId="0" borderId="74" xfId="0" applyFont="1" applyBorder="1" applyAlignment="1">
      <alignment/>
    </xf>
    <xf numFmtId="0" fontId="58" fillId="0" borderId="74" xfId="0" applyFont="1" applyBorder="1" applyAlignment="1">
      <alignment horizontal="center"/>
    </xf>
    <xf numFmtId="0" fontId="58" fillId="0" borderId="74" xfId="0" applyFont="1" applyFill="1" applyBorder="1" applyAlignment="1">
      <alignment horizontal="center"/>
    </xf>
    <xf numFmtId="0" fontId="0" fillId="0" borderId="74" xfId="0" applyBorder="1" applyAlignment="1">
      <alignment/>
    </xf>
    <xf numFmtId="0" fontId="0" fillId="0" borderId="74" xfId="0" applyBorder="1" applyAlignment="1">
      <alignment wrapText="1"/>
    </xf>
    <xf numFmtId="0" fontId="9" fillId="0" borderId="76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7" xfId="0" applyFont="1" applyBorder="1" applyAlignment="1">
      <alignment/>
    </xf>
    <xf numFmtId="0" fontId="9" fillId="0" borderId="78" xfId="0" applyFont="1" applyBorder="1" applyAlignment="1">
      <alignment/>
    </xf>
    <xf numFmtId="0" fontId="12" fillId="0" borderId="4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/>
    </xf>
    <xf numFmtId="0" fontId="12" fillId="0" borderId="4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49" fontId="12" fillId="0" borderId="47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wrapText="1"/>
    </xf>
    <xf numFmtId="0" fontId="12" fillId="9" borderId="79" xfId="0" applyFont="1" applyFill="1" applyBorder="1" applyAlignment="1">
      <alignment horizontal="center" vertical="center"/>
    </xf>
    <xf numFmtId="0" fontId="12" fillId="9" borderId="26" xfId="0" applyFont="1" applyFill="1" applyBorder="1" applyAlignment="1">
      <alignment/>
    </xf>
    <xf numFmtId="0" fontId="3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79" xfId="0" applyFont="1" applyBorder="1" applyAlignment="1">
      <alignment horizontal="center" vertical="center" textRotation="90" wrapText="1"/>
    </xf>
    <xf numFmtId="0" fontId="12" fillId="0" borderId="39" xfId="0" applyFont="1" applyBorder="1" applyAlignment="1">
      <alignment horizontal="center" vertical="center" textRotation="90" wrapText="1"/>
    </xf>
    <xf numFmtId="0" fontId="12" fillId="0" borderId="26" xfId="0" applyFont="1" applyBorder="1" applyAlignment="1">
      <alignment horizontal="center" vertical="center" textRotation="90" wrapText="1"/>
    </xf>
    <xf numFmtId="0" fontId="12" fillId="0" borderId="47" xfId="0" applyFont="1" applyBorder="1" applyAlignment="1">
      <alignment horizontal="center" vertical="center" textRotation="90" wrapText="1"/>
    </xf>
    <xf numFmtId="0" fontId="12" fillId="0" borderId="82" xfId="0" applyFont="1" applyBorder="1" applyAlignment="1">
      <alignment horizontal="center" vertical="center" textRotation="90" wrapText="1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82" xfId="0" applyFont="1" applyBorder="1" applyAlignment="1">
      <alignment horizontal="center" vertical="center" textRotation="90"/>
    </xf>
    <xf numFmtId="0" fontId="12" fillId="0" borderId="27" xfId="0" applyFont="1" applyBorder="1" applyAlignment="1">
      <alignment horizontal="center" vertical="center" textRotation="90"/>
    </xf>
    <xf numFmtId="0" fontId="12" fillId="0" borderId="25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49" fontId="9" fillId="0" borderId="83" xfId="0" applyNumberFormat="1" applyFont="1" applyBorder="1" applyAlignment="1">
      <alignment horizontal="center" vertical="center"/>
    </xf>
    <xf numFmtId="49" fontId="9" fillId="0" borderId="84" xfId="0" applyNumberFormat="1" applyFont="1" applyBorder="1" applyAlignment="1">
      <alignment horizontal="center" vertical="center"/>
    </xf>
    <xf numFmtId="0" fontId="10" fillId="0" borderId="84" xfId="0" applyFont="1" applyBorder="1" applyAlignment="1">
      <alignment/>
    </xf>
    <xf numFmtId="0" fontId="10" fillId="0" borderId="80" xfId="0" applyFont="1" applyBorder="1" applyAlignment="1">
      <alignment/>
    </xf>
    <xf numFmtId="0" fontId="10" fillId="0" borderId="81" xfId="0" applyFont="1" applyBorder="1" applyAlignment="1">
      <alignment/>
    </xf>
    <xf numFmtId="0" fontId="12" fillId="0" borderId="80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 textRotation="90" wrapText="1"/>
    </xf>
    <xf numFmtId="0" fontId="12" fillId="0" borderId="21" xfId="0" applyFont="1" applyBorder="1" applyAlignment="1">
      <alignment horizontal="center" vertical="center" textRotation="90"/>
    </xf>
    <xf numFmtId="0" fontId="12" fillId="0" borderId="28" xfId="0" applyFont="1" applyBorder="1" applyAlignment="1">
      <alignment horizontal="center" vertical="center" textRotation="90"/>
    </xf>
    <xf numFmtId="49" fontId="12" fillId="0" borderId="59" xfId="0" applyNumberFormat="1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0" fillId="0" borderId="67" xfId="0" applyFont="1" applyBorder="1" applyAlignment="1">
      <alignment/>
    </xf>
    <xf numFmtId="0" fontId="10" fillId="0" borderId="78" xfId="0" applyFont="1" applyBorder="1" applyAlignment="1">
      <alignment/>
    </xf>
    <xf numFmtId="0" fontId="12" fillId="0" borderId="79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9" borderId="26" xfId="0" applyFont="1" applyFill="1" applyBorder="1" applyAlignment="1">
      <alignment horizontal="center" vertical="center"/>
    </xf>
    <xf numFmtId="0" fontId="11" fillId="0" borderId="83" xfId="0" applyFont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/>
    </xf>
    <xf numFmtId="0" fontId="10" fillId="0" borderId="76" xfId="0" applyFont="1" applyBorder="1" applyAlignment="1">
      <alignment/>
    </xf>
    <xf numFmtId="0" fontId="10" fillId="0" borderId="85" xfId="0" applyFont="1" applyBorder="1" applyAlignment="1">
      <alignment/>
    </xf>
    <xf numFmtId="0" fontId="10" fillId="0" borderId="85" xfId="0" applyFont="1" applyBorder="1" applyAlignment="1">
      <alignment horizontal="center" vertical="center" wrapText="1"/>
    </xf>
    <xf numFmtId="0" fontId="7" fillId="10" borderId="64" xfId="0" applyFont="1" applyFill="1" applyBorder="1" applyAlignment="1">
      <alignment horizontal="center" vertical="center"/>
    </xf>
    <xf numFmtId="0" fontId="7" fillId="10" borderId="66" xfId="0" applyFont="1" applyFill="1" applyBorder="1" applyAlignment="1">
      <alignment horizontal="center" vertical="center"/>
    </xf>
    <xf numFmtId="0" fontId="7" fillId="10" borderId="42" xfId="0" applyFont="1" applyFill="1" applyBorder="1" applyAlignment="1">
      <alignment horizontal="center" vertical="center" wrapText="1"/>
    </xf>
    <xf numFmtId="0" fontId="7" fillId="10" borderId="86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13" fillId="36" borderId="40" xfId="0" applyFont="1" applyFill="1" applyBorder="1" applyAlignment="1">
      <alignment horizontal="center" wrapText="1"/>
    </xf>
    <xf numFmtId="0" fontId="13" fillId="36" borderId="25" xfId="0" applyFont="1" applyFill="1" applyBorder="1" applyAlignment="1">
      <alignment horizontal="center" wrapText="1"/>
    </xf>
    <xf numFmtId="0" fontId="7" fillId="0" borderId="86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13" fillId="36" borderId="40" xfId="0" applyFont="1" applyFill="1" applyBorder="1" applyAlignment="1">
      <alignment vertical="center" wrapText="1"/>
    </xf>
    <xf numFmtId="0" fontId="0" fillId="0" borderId="8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0" fontId="7" fillId="34" borderId="88" xfId="0" applyFont="1" applyFill="1" applyBorder="1" applyAlignment="1">
      <alignment horizontal="center" vertical="center" wrapText="1"/>
    </xf>
    <xf numFmtId="0" fontId="7" fillId="34" borderId="89" xfId="0" applyFont="1" applyFill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37" borderId="40" xfId="0" applyFont="1" applyFill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center" vertical="center" wrapText="1"/>
    </xf>
    <xf numFmtId="0" fontId="55" fillId="0" borderId="87" xfId="0" applyFont="1" applyBorder="1" applyAlignment="1">
      <alignment horizontal="center" vertical="center" wrapText="1"/>
    </xf>
    <xf numFmtId="0" fontId="55" fillId="0" borderId="86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BK22"/>
  <sheetViews>
    <sheetView zoomScale="75" zoomScaleNormal="75" zoomScalePageLayoutView="0" workbookViewId="0" topLeftCell="A1">
      <selection activeCell="AO19" sqref="AO19"/>
    </sheetView>
  </sheetViews>
  <sheetFormatPr defaultColWidth="9.140625" defaultRowHeight="12.75"/>
  <cols>
    <col min="1" max="1" width="20.57421875" style="0" customWidth="1"/>
    <col min="2" max="2" width="6.7109375" style="0" customWidth="1"/>
    <col min="3" max="3" width="6.421875" style="0" customWidth="1"/>
    <col min="4" max="4" width="7.57421875" style="0" customWidth="1"/>
    <col min="5" max="5" width="5.140625" style="0" customWidth="1"/>
    <col min="6" max="6" width="6.28125" style="0" customWidth="1"/>
    <col min="7" max="7" width="5.28125" style="0" customWidth="1"/>
    <col min="8" max="8" width="6.28125" style="0" customWidth="1"/>
    <col min="9" max="9" width="6.140625" style="0" customWidth="1"/>
    <col min="10" max="10" width="5.28125" style="0" customWidth="1"/>
    <col min="11" max="11" width="5.421875" style="0" customWidth="1"/>
    <col min="12" max="12" width="6.28125" style="0" customWidth="1"/>
    <col min="13" max="13" width="5.57421875" style="0" customWidth="1"/>
    <col min="14" max="14" width="6.8515625" style="0" customWidth="1"/>
    <col min="15" max="15" width="5.57421875" style="0" customWidth="1"/>
    <col min="16" max="16" width="5.28125" style="0" customWidth="1"/>
    <col min="17" max="17" width="4.8515625" style="0" customWidth="1"/>
    <col min="18" max="18" width="6.00390625" style="0" customWidth="1"/>
    <col min="19" max="19" width="4.8515625" style="0" customWidth="1"/>
    <col min="20" max="20" width="9.140625" style="0" customWidth="1"/>
    <col min="21" max="21" width="6.28125" style="0" customWidth="1"/>
    <col min="22" max="22" width="6.00390625" style="0" customWidth="1"/>
    <col min="23" max="23" width="6.28125" style="0" customWidth="1"/>
    <col min="24" max="24" width="6.140625" style="0" customWidth="1"/>
    <col min="25" max="25" width="5.00390625" style="0" customWidth="1"/>
    <col min="26" max="26" width="6.28125" style="0" customWidth="1"/>
    <col min="27" max="27" width="13.00390625" style="0" customWidth="1"/>
    <col min="28" max="28" width="6.8515625" style="0" customWidth="1"/>
    <col min="29" max="29" width="9.8515625" style="0" bestFit="1" customWidth="1"/>
    <col min="30" max="30" width="6.421875" style="0" customWidth="1"/>
    <col min="31" max="31" width="9.8515625" style="0" bestFit="1" customWidth="1"/>
    <col min="32" max="32" width="4.8515625" style="0" customWidth="1"/>
    <col min="33" max="33" width="6.421875" style="0" customWidth="1"/>
    <col min="34" max="34" width="13.140625" style="0" customWidth="1"/>
    <col min="35" max="35" width="5.00390625" style="0" customWidth="1"/>
    <col min="36" max="36" width="6.57421875" style="0" customWidth="1"/>
    <col min="37" max="37" width="12.28125" style="0" customWidth="1"/>
    <col min="38" max="38" width="5.421875" style="0" customWidth="1"/>
    <col min="39" max="39" width="4.8515625" style="0" customWidth="1"/>
    <col min="40" max="40" width="4.28125" style="0" customWidth="1"/>
    <col min="41" max="41" width="6.421875" style="0" customWidth="1"/>
    <col min="42" max="42" width="5.57421875" style="0" customWidth="1"/>
    <col min="43" max="43" width="11.57421875" style="0" customWidth="1"/>
    <col min="44" max="44" width="12.8515625" style="0" customWidth="1"/>
    <col min="45" max="45" width="6.8515625" style="0" customWidth="1"/>
    <col min="46" max="46" width="8.57421875" style="0" customWidth="1"/>
    <col min="47" max="47" width="5.140625" style="0" customWidth="1"/>
    <col min="48" max="48" width="4.8515625" style="0" customWidth="1"/>
    <col min="49" max="49" width="4.7109375" style="0" customWidth="1"/>
    <col min="50" max="50" width="6.00390625" style="0" customWidth="1"/>
    <col min="51" max="51" width="5.00390625" style="0" customWidth="1"/>
    <col min="52" max="52" width="5.8515625" style="0" customWidth="1"/>
    <col min="53" max="53" width="6.28125" style="0" customWidth="1"/>
    <col min="54" max="54" width="6.140625" style="0" customWidth="1"/>
    <col min="55" max="55" width="6.7109375" style="0" customWidth="1"/>
    <col min="56" max="56" width="5.8515625" style="0" customWidth="1"/>
    <col min="57" max="57" width="10.28125" style="0" customWidth="1"/>
    <col min="58" max="58" width="9.421875" style="0" customWidth="1"/>
    <col min="59" max="59" width="9.140625" style="0" customWidth="1"/>
    <col min="60" max="60" width="11.7109375" style="0" customWidth="1"/>
    <col min="62" max="62" width="10.28125" style="0" customWidth="1"/>
    <col min="63" max="63" width="10.8515625" style="0" customWidth="1"/>
  </cols>
  <sheetData>
    <row r="1" spans="1:25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62" ht="21" thickBot="1">
      <c r="A2" s="237" t="s">
        <v>55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9"/>
      <c r="BF2" s="239"/>
      <c r="BG2" s="239"/>
      <c r="BH2" s="239"/>
      <c r="BI2" s="239"/>
      <c r="BJ2" s="239"/>
    </row>
    <row r="3" spans="1:63" ht="21" customHeight="1" thickBot="1">
      <c r="A3" s="67"/>
      <c r="B3" s="223" t="s">
        <v>52</v>
      </c>
      <c r="C3" s="224"/>
      <c r="D3" s="224"/>
      <c r="E3" s="224"/>
      <c r="F3" s="224"/>
      <c r="G3" s="224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6"/>
      <c r="Z3" s="251" t="s">
        <v>7</v>
      </c>
      <c r="AA3" s="252"/>
      <c r="AB3" s="253"/>
      <c r="AC3" s="253"/>
      <c r="AD3" s="253"/>
      <c r="AE3" s="253"/>
      <c r="AF3" s="253"/>
      <c r="AG3" s="253"/>
      <c r="AH3" s="253"/>
      <c r="AI3" s="253"/>
      <c r="AJ3" s="251" t="s">
        <v>8</v>
      </c>
      <c r="AK3" s="252"/>
      <c r="AL3" s="253"/>
      <c r="AM3" s="253"/>
      <c r="AN3" s="253"/>
      <c r="AO3" s="253"/>
      <c r="AP3" s="253"/>
      <c r="AQ3" s="278" t="s">
        <v>24</v>
      </c>
      <c r="AR3" s="279"/>
      <c r="AS3" s="278" t="s">
        <v>10</v>
      </c>
      <c r="AT3" s="253"/>
      <c r="AU3" s="253"/>
      <c r="AV3" s="253"/>
      <c r="AW3" s="253"/>
      <c r="AX3" s="253"/>
      <c r="AY3" s="279"/>
      <c r="AZ3" s="273" t="s">
        <v>11</v>
      </c>
      <c r="BA3" s="275"/>
      <c r="BB3" s="273" t="s">
        <v>15</v>
      </c>
      <c r="BC3" s="274"/>
      <c r="BD3" s="275"/>
      <c r="BE3" s="267" t="s">
        <v>27</v>
      </c>
      <c r="BF3" s="268"/>
      <c r="BG3" s="268"/>
      <c r="BH3" s="268"/>
      <c r="BI3" s="268"/>
      <c r="BJ3" s="268"/>
      <c r="BK3" s="269"/>
    </row>
    <row r="4" spans="1:63" ht="36.75" customHeight="1" thickBot="1">
      <c r="A4" s="221" t="s">
        <v>46</v>
      </c>
      <c r="B4" s="248" t="s">
        <v>53</v>
      </c>
      <c r="C4" s="249"/>
      <c r="D4" s="249"/>
      <c r="E4" s="249"/>
      <c r="F4" s="249"/>
      <c r="G4" s="250"/>
      <c r="H4" s="256" t="s">
        <v>4</v>
      </c>
      <c r="I4" s="257"/>
      <c r="J4" s="257"/>
      <c r="K4" s="257"/>
      <c r="L4" s="257"/>
      <c r="M4" s="258"/>
      <c r="N4" s="257" t="s">
        <v>5</v>
      </c>
      <c r="O4" s="257"/>
      <c r="P4" s="257"/>
      <c r="Q4" s="257"/>
      <c r="R4" s="257"/>
      <c r="S4" s="258"/>
      <c r="T4" s="248" t="s">
        <v>54</v>
      </c>
      <c r="U4" s="249"/>
      <c r="V4" s="249"/>
      <c r="W4" s="249"/>
      <c r="X4" s="249"/>
      <c r="Y4" s="250"/>
      <c r="Z4" s="254"/>
      <c r="AA4" s="255"/>
      <c r="AB4" s="255"/>
      <c r="AC4" s="255"/>
      <c r="AD4" s="255"/>
      <c r="AE4" s="255"/>
      <c r="AF4" s="255"/>
      <c r="AG4" s="255"/>
      <c r="AH4" s="255"/>
      <c r="AI4" s="255"/>
      <c r="AJ4" s="254"/>
      <c r="AK4" s="255"/>
      <c r="AL4" s="255"/>
      <c r="AM4" s="255"/>
      <c r="AN4" s="255"/>
      <c r="AO4" s="255"/>
      <c r="AP4" s="255"/>
      <c r="AQ4" s="254"/>
      <c r="AR4" s="280"/>
      <c r="AS4" s="254"/>
      <c r="AT4" s="255"/>
      <c r="AU4" s="255"/>
      <c r="AV4" s="255"/>
      <c r="AW4" s="255"/>
      <c r="AX4" s="255"/>
      <c r="AY4" s="280"/>
      <c r="AZ4" s="276"/>
      <c r="BA4" s="281"/>
      <c r="BB4" s="276"/>
      <c r="BC4" s="277"/>
      <c r="BD4" s="277"/>
      <c r="BE4" s="240" t="s">
        <v>28</v>
      </c>
      <c r="BF4" s="243" t="s">
        <v>32</v>
      </c>
      <c r="BG4" s="243" t="s">
        <v>45</v>
      </c>
      <c r="BH4" s="243" t="s">
        <v>29</v>
      </c>
      <c r="BI4" s="243" t="s">
        <v>30</v>
      </c>
      <c r="BJ4" s="262" t="s">
        <v>31</v>
      </c>
      <c r="BK4" s="259" t="s">
        <v>39</v>
      </c>
    </row>
    <row r="5" spans="1:63" ht="15" customHeight="1">
      <c r="A5" s="222"/>
      <c r="B5" s="235" t="s">
        <v>0</v>
      </c>
      <c r="C5" s="68"/>
      <c r="D5" s="68"/>
      <c r="E5" s="89"/>
      <c r="F5" s="68"/>
      <c r="G5" s="92"/>
      <c r="H5" s="235" t="s">
        <v>0</v>
      </c>
      <c r="I5" s="68"/>
      <c r="J5" s="68"/>
      <c r="K5" s="89"/>
      <c r="L5" s="68"/>
      <c r="M5" s="92"/>
      <c r="N5" s="235" t="s">
        <v>0</v>
      </c>
      <c r="O5" s="68"/>
      <c r="P5" s="68"/>
      <c r="Q5" s="89"/>
      <c r="R5" s="68"/>
      <c r="S5" s="92"/>
      <c r="T5" s="235" t="s">
        <v>0</v>
      </c>
      <c r="U5" s="68"/>
      <c r="V5" s="68"/>
      <c r="W5" s="89"/>
      <c r="X5" s="68"/>
      <c r="Y5" s="92"/>
      <c r="Z5" s="235" t="s">
        <v>0</v>
      </c>
      <c r="AA5" s="84"/>
      <c r="AB5" s="68"/>
      <c r="AC5" s="68"/>
      <c r="AD5" s="68"/>
      <c r="AE5" s="68"/>
      <c r="AF5" s="89"/>
      <c r="AG5" s="68"/>
      <c r="AH5" s="68"/>
      <c r="AI5" s="89"/>
      <c r="AJ5" s="235" t="s">
        <v>0</v>
      </c>
      <c r="AK5" s="84"/>
      <c r="AL5" s="68"/>
      <c r="AM5" s="68"/>
      <c r="AN5" s="89"/>
      <c r="AO5" s="68"/>
      <c r="AP5" s="96"/>
      <c r="AQ5" s="270" t="s">
        <v>26</v>
      </c>
      <c r="AR5" s="233" t="s">
        <v>25</v>
      </c>
      <c r="AS5" s="235" t="s">
        <v>0</v>
      </c>
      <c r="AT5" s="69"/>
      <c r="AU5" s="68"/>
      <c r="AV5" s="68"/>
      <c r="AW5" s="89"/>
      <c r="AX5" s="68"/>
      <c r="AY5" s="92"/>
      <c r="AZ5" s="227">
        <v>9</v>
      </c>
      <c r="BA5" s="229">
        <v>11</v>
      </c>
      <c r="BB5" s="231" t="s">
        <v>12</v>
      </c>
      <c r="BC5" s="229" t="s">
        <v>13</v>
      </c>
      <c r="BD5" s="265" t="s">
        <v>14</v>
      </c>
      <c r="BE5" s="241"/>
      <c r="BF5" s="244"/>
      <c r="BG5" s="246"/>
      <c r="BH5" s="246"/>
      <c r="BI5" s="246"/>
      <c r="BJ5" s="263"/>
      <c r="BK5" s="260"/>
    </row>
    <row r="6" spans="1:63" ht="68.25" customHeight="1" thickBot="1">
      <c r="A6" s="222"/>
      <c r="B6" s="236"/>
      <c r="C6" s="70" t="s">
        <v>1</v>
      </c>
      <c r="D6" s="70" t="s">
        <v>2</v>
      </c>
      <c r="E6" s="90">
        <v>9</v>
      </c>
      <c r="F6" s="70" t="s">
        <v>3</v>
      </c>
      <c r="G6" s="93">
        <v>11</v>
      </c>
      <c r="H6" s="236"/>
      <c r="I6" s="70" t="s">
        <v>1</v>
      </c>
      <c r="J6" s="70" t="s">
        <v>2</v>
      </c>
      <c r="K6" s="90">
        <v>9</v>
      </c>
      <c r="L6" s="70" t="s">
        <v>3</v>
      </c>
      <c r="M6" s="93">
        <v>11</v>
      </c>
      <c r="N6" s="236"/>
      <c r="O6" s="70" t="s">
        <v>1</v>
      </c>
      <c r="P6" s="70" t="s">
        <v>2</v>
      </c>
      <c r="Q6" s="90">
        <v>9</v>
      </c>
      <c r="R6" s="70" t="s">
        <v>3</v>
      </c>
      <c r="S6" s="93">
        <v>11</v>
      </c>
      <c r="T6" s="236"/>
      <c r="U6" s="70" t="s">
        <v>1</v>
      </c>
      <c r="V6" s="70" t="s">
        <v>2</v>
      </c>
      <c r="W6" s="90">
        <v>9</v>
      </c>
      <c r="X6" s="70" t="s">
        <v>3</v>
      </c>
      <c r="Y6" s="93">
        <v>11</v>
      </c>
      <c r="Z6" s="236"/>
      <c r="AA6" s="85" t="s">
        <v>6</v>
      </c>
      <c r="AB6" s="70" t="s">
        <v>1</v>
      </c>
      <c r="AC6" s="70" t="s">
        <v>6</v>
      </c>
      <c r="AD6" s="70" t="s">
        <v>2</v>
      </c>
      <c r="AE6" s="70" t="s">
        <v>6</v>
      </c>
      <c r="AF6" s="90">
        <v>9</v>
      </c>
      <c r="AG6" s="70" t="s">
        <v>3</v>
      </c>
      <c r="AH6" s="70" t="s">
        <v>6</v>
      </c>
      <c r="AI6" s="95" t="s">
        <v>9</v>
      </c>
      <c r="AJ6" s="236"/>
      <c r="AK6" s="85" t="s">
        <v>6</v>
      </c>
      <c r="AL6" s="70" t="s">
        <v>1</v>
      </c>
      <c r="AM6" s="70" t="s">
        <v>2</v>
      </c>
      <c r="AN6" s="90">
        <v>9</v>
      </c>
      <c r="AO6" s="70" t="s">
        <v>3</v>
      </c>
      <c r="AP6" s="97" t="s">
        <v>9</v>
      </c>
      <c r="AQ6" s="271"/>
      <c r="AR6" s="234"/>
      <c r="AS6" s="272"/>
      <c r="AT6" s="71" t="s">
        <v>6</v>
      </c>
      <c r="AU6" s="70" t="s">
        <v>1</v>
      </c>
      <c r="AV6" s="70" t="s">
        <v>2</v>
      </c>
      <c r="AW6" s="90">
        <v>9</v>
      </c>
      <c r="AX6" s="70" t="s">
        <v>3</v>
      </c>
      <c r="AY6" s="93">
        <v>11</v>
      </c>
      <c r="AZ6" s="228"/>
      <c r="BA6" s="230"/>
      <c r="BB6" s="232"/>
      <c r="BC6" s="230"/>
      <c r="BD6" s="266"/>
      <c r="BE6" s="242"/>
      <c r="BF6" s="245"/>
      <c r="BG6" s="247"/>
      <c r="BH6" s="247"/>
      <c r="BI6" s="247"/>
      <c r="BJ6" s="264"/>
      <c r="BK6" s="261"/>
    </row>
    <row r="7" spans="1:63" ht="61.5" thickBot="1">
      <c r="A7" s="149" t="s">
        <v>78</v>
      </c>
      <c r="B7" s="83">
        <v>155</v>
      </c>
      <c r="C7" s="18">
        <v>64</v>
      </c>
      <c r="D7" s="18">
        <v>85</v>
      </c>
      <c r="E7" s="91">
        <v>20</v>
      </c>
      <c r="F7" s="18">
        <v>6</v>
      </c>
      <c r="G7" s="91">
        <v>2</v>
      </c>
      <c r="H7" s="83">
        <v>7</v>
      </c>
      <c r="I7" s="18">
        <v>4</v>
      </c>
      <c r="J7" s="18">
        <v>3</v>
      </c>
      <c r="K7" s="91">
        <v>1</v>
      </c>
      <c r="L7" s="18">
        <v>0</v>
      </c>
      <c r="M7" s="91">
        <v>0</v>
      </c>
      <c r="N7" s="83">
        <v>3</v>
      </c>
      <c r="O7" s="18">
        <v>1</v>
      </c>
      <c r="P7" s="18">
        <v>1</v>
      </c>
      <c r="Q7" s="91">
        <v>0</v>
      </c>
      <c r="R7" s="18">
        <v>1</v>
      </c>
      <c r="S7" s="91">
        <v>1</v>
      </c>
      <c r="T7" s="83">
        <v>151</v>
      </c>
      <c r="U7" s="18">
        <v>60</v>
      </c>
      <c r="V7" s="18">
        <f>D7-J7+P7</f>
        <v>83</v>
      </c>
      <c r="W7" s="91">
        <v>19</v>
      </c>
      <c r="X7" s="18">
        <f>F7-L7+R7</f>
        <v>7</v>
      </c>
      <c r="Y7" s="91">
        <f>G7-M7+S7</f>
        <v>3</v>
      </c>
      <c r="Z7" s="83">
        <v>52</v>
      </c>
      <c r="AA7" s="86">
        <f>Z7/T7*100%</f>
        <v>0.3443708609271523</v>
      </c>
      <c r="AB7" s="18">
        <v>21</v>
      </c>
      <c r="AC7" s="21">
        <f>AB7/U7*100%</f>
        <v>0.35</v>
      </c>
      <c r="AD7" s="18">
        <v>24</v>
      </c>
      <c r="AE7" s="21">
        <f>AD7/V7*100%</f>
        <v>0.2891566265060241</v>
      </c>
      <c r="AF7" s="94">
        <v>7</v>
      </c>
      <c r="AG7" s="19">
        <v>7</v>
      </c>
      <c r="AH7" s="22">
        <f>AG7/X7*100%</f>
        <v>1</v>
      </c>
      <c r="AI7" s="94">
        <v>3</v>
      </c>
      <c r="AJ7" s="87">
        <v>7</v>
      </c>
      <c r="AK7" s="88">
        <f>AJ7/Z7*100%</f>
        <v>0.1346153846153846</v>
      </c>
      <c r="AL7" s="19">
        <v>3</v>
      </c>
      <c r="AM7" s="19">
        <v>2</v>
      </c>
      <c r="AN7" s="94">
        <v>0</v>
      </c>
      <c r="AO7" s="19">
        <v>2</v>
      </c>
      <c r="AP7" s="94">
        <v>1</v>
      </c>
      <c r="AQ7" s="19">
        <v>0</v>
      </c>
      <c r="AR7" s="19">
        <v>1</v>
      </c>
      <c r="AS7" s="87">
        <v>2</v>
      </c>
      <c r="AT7" s="20">
        <f>AS7/T7*100%</f>
        <v>0.013245033112582781</v>
      </c>
      <c r="AU7" s="19">
        <v>0</v>
      </c>
      <c r="AV7" s="19">
        <v>2</v>
      </c>
      <c r="AW7" s="94">
        <v>0</v>
      </c>
      <c r="AX7" s="19">
        <v>0</v>
      </c>
      <c r="AY7" s="94">
        <v>0</v>
      </c>
      <c r="AZ7" s="19">
        <v>0</v>
      </c>
      <c r="BA7" s="19">
        <v>0</v>
      </c>
      <c r="BB7" s="19">
        <v>1</v>
      </c>
      <c r="BC7" s="19">
        <v>1</v>
      </c>
      <c r="BD7" s="25">
        <v>0</v>
      </c>
      <c r="BE7" s="26">
        <v>0</v>
      </c>
      <c r="BF7" s="27">
        <v>0</v>
      </c>
      <c r="BG7" s="28">
        <v>0</v>
      </c>
      <c r="BH7" s="28">
        <v>0</v>
      </c>
      <c r="BI7" s="28">
        <v>0</v>
      </c>
      <c r="BJ7" s="29">
        <v>0</v>
      </c>
      <c r="BK7" s="47"/>
    </row>
    <row r="8" spans="3:4" ht="20.25">
      <c r="C8" s="16"/>
      <c r="D8" s="17"/>
    </row>
    <row r="9" ht="12.75">
      <c r="X9" s="15"/>
    </row>
    <row r="14" ht="12.75">
      <c r="AL14" s="23"/>
    </row>
    <row r="22" ht="18">
      <c r="BC22" s="24"/>
    </row>
  </sheetData>
  <sheetProtection/>
  <mergeCells count="35">
    <mergeCell ref="BE3:BK3"/>
    <mergeCell ref="AQ5:AQ6"/>
    <mergeCell ref="AS5:AS6"/>
    <mergeCell ref="AJ5:AJ6"/>
    <mergeCell ref="BC5:BC6"/>
    <mergeCell ref="BB3:BD4"/>
    <mergeCell ref="AQ3:AR4"/>
    <mergeCell ref="AS3:AY4"/>
    <mergeCell ref="AZ3:BA4"/>
    <mergeCell ref="H4:M4"/>
    <mergeCell ref="T4:Y4"/>
    <mergeCell ref="N4:S4"/>
    <mergeCell ref="BK4:BK6"/>
    <mergeCell ref="BJ4:BJ6"/>
    <mergeCell ref="BD5:BD6"/>
    <mergeCell ref="A2:BJ2"/>
    <mergeCell ref="BE4:BE6"/>
    <mergeCell ref="BF4:BF6"/>
    <mergeCell ref="BG4:BG6"/>
    <mergeCell ref="BH4:BH6"/>
    <mergeCell ref="B4:G4"/>
    <mergeCell ref="Z3:AI4"/>
    <mergeCell ref="AJ3:AP4"/>
    <mergeCell ref="BI4:BI6"/>
    <mergeCell ref="N5:N6"/>
    <mergeCell ref="A4:A6"/>
    <mergeCell ref="B3:Y3"/>
    <mergeCell ref="AZ5:AZ6"/>
    <mergeCell ref="BA5:BA6"/>
    <mergeCell ref="BB5:BB6"/>
    <mergeCell ref="AR5:AR6"/>
    <mergeCell ref="B5:B6"/>
    <mergeCell ref="H5:H6"/>
    <mergeCell ref="Z5:Z6"/>
    <mergeCell ref="T5:T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4" r:id="rId1"/>
  <colBreaks count="2" manualBreakCount="2">
    <brk id="19" max="65535" man="1"/>
    <brk id="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D18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9.7109375" style="0" customWidth="1"/>
    <col min="2" max="2" width="6.00390625" style="0" customWidth="1"/>
    <col min="3" max="3" width="6.7109375" style="0" customWidth="1"/>
  </cols>
  <sheetData>
    <row r="1" ht="13.5" thickBot="1"/>
    <row r="2" spans="1:4" ht="12.75" customHeight="1">
      <c r="A2" s="282" t="s">
        <v>16</v>
      </c>
      <c r="B2" s="284" t="s">
        <v>33</v>
      </c>
      <c r="C2" s="285"/>
      <c r="D2" s="286"/>
    </row>
    <row r="3" spans="1:4" ht="34.5" thickBot="1">
      <c r="A3" s="283"/>
      <c r="B3" s="109" t="s">
        <v>17</v>
      </c>
      <c r="C3" s="110" t="s">
        <v>18</v>
      </c>
      <c r="D3" s="111" t="s">
        <v>19</v>
      </c>
    </row>
    <row r="4" spans="1:4" ht="18">
      <c r="A4" s="112">
        <v>1</v>
      </c>
      <c r="B4" s="2">
        <v>1</v>
      </c>
      <c r="C4" s="3">
        <v>15</v>
      </c>
      <c r="D4" s="12">
        <f aca="true" t="shared" si="0" ref="D4:D18">SUM(C4/B4)</f>
        <v>15</v>
      </c>
    </row>
    <row r="5" spans="1:4" ht="18">
      <c r="A5" s="113">
        <v>2</v>
      </c>
      <c r="B5" s="4">
        <v>1</v>
      </c>
      <c r="C5" s="5">
        <v>13</v>
      </c>
      <c r="D5" s="13">
        <f t="shared" si="0"/>
        <v>13</v>
      </c>
    </row>
    <row r="6" spans="1:4" ht="18">
      <c r="A6" s="113">
        <v>3</v>
      </c>
      <c r="B6" s="4">
        <v>1</v>
      </c>
      <c r="C6" s="5">
        <v>17</v>
      </c>
      <c r="D6" s="13">
        <f t="shared" si="0"/>
        <v>17</v>
      </c>
    </row>
    <row r="7" spans="1:4" ht="18.75" thickBot="1">
      <c r="A7" s="114">
        <v>4</v>
      </c>
      <c r="B7" s="7">
        <v>1</v>
      </c>
      <c r="C7" s="8">
        <v>15</v>
      </c>
      <c r="D7" s="14">
        <f t="shared" si="0"/>
        <v>15</v>
      </c>
    </row>
    <row r="8" spans="1:4" ht="32.25" thickBot="1">
      <c r="A8" s="115" t="s">
        <v>20</v>
      </c>
      <c r="B8" s="100">
        <f>SUM(B4+B5+B6+B7)</f>
        <v>4</v>
      </c>
      <c r="C8" s="101">
        <f>SUM(C4+C5+C6+C7)</f>
        <v>60</v>
      </c>
      <c r="D8" s="102">
        <f t="shared" si="0"/>
        <v>15</v>
      </c>
    </row>
    <row r="9" spans="1:4" ht="18">
      <c r="A9" s="112">
        <v>5</v>
      </c>
      <c r="B9" s="2">
        <v>1</v>
      </c>
      <c r="C9" s="3">
        <v>19</v>
      </c>
      <c r="D9" s="10">
        <f t="shared" si="0"/>
        <v>19</v>
      </c>
    </row>
    <row r="10" spans="1:4" ht="18">
      <c r="A10" s="113">
        <v>6</v>
      </c>
      <c r="B10" s="4">
        <v>1</v>
      </c>
      <c r="C10" s="5">
        <v>14</v>
      </c>
      <c r="D10" s="6">
        <f t="shared" si="0"/>
        <v>14</v>
      </c>
    </row>
    <row r="11" spans="1:4" ht="18">
      <c r="A11" s="113">
        <v>7</v>
      </c>
      <c r="B11" s="4">
        <v>1</v>
      </c>
      <c r="C11" s="5">
        <v>21</v>
      </c>
      <c r="D11" s="6">
        <f t="shared" si="0"/>
        <v>21</v>
      </c>
    </row>
    <row r="12" spans="1:4" ht="18">
      <c r="A12" s="113">
        <v>8</v>
      </c>
      <c r="B12" s="4">
        <v>1</v>
      </c>
      <c r="C12" s="5">
        <v>11</v>
      </c>
      <c r="D12" s="6">
        <f t="shared" si="0"/>
        <v>11</v>
      </c>
    </row>
    <row r="13" spans="1:4" ht="18.75" thickBot="1">
      <c r="A13" s="114">
        <v>9</v>
      </c>
      <c r="B13" s="7">
        <v>1</v>
      </c>
      <c r="C13" s="8">
        <v>19</v>
      </c>
      <c r="D13" s="9">
        <f t="shared" si="0"/>
        <v>19</v>
      </c>
    </row>
    <row r="14" spans="1:4" ht="32.25" thickBot="1">
      <c r="A14" s="116" t="s">
        <v>21</v>
      </c>
      <c r="B14" s="98">
        <f>SUM(B9+B10+B11+B12+B13)</f>
        <v>5</v>
      </c>
      <c r="C14" s="99">
        <f>SUM(C9+C10+C11+C12+C13)</f>
        <v>84</v>
      </c>
      <c r="D14" s="106">
        <f t="shared" si="0"/>
        <v>16.8</v>
      </c>
    </row>
    <row r="15" spans="1:4" ht="18">
      <c r="A15" s="112">
        <v>10</v>
      </c>
      <c r="B15" s="2">
        <v>1</v>
      </c>
      <c r="C15" s="3">
        <v>4</v>
      </c>
      <c r="D15" s="10">
        <f t="shared" si="0"/>
        <v>4</v>
      </c>
    </row>
    <row r="16" spans="1:4" ht="18.75" thickBot="1">
      <c r="A16" s="114">
        <v>11</v>
      </c>
      <c r="B16" s="7">
        <v>1</v>
      </c>
      <c r="C16" s="8">
        <v>3</v>
      </c>
      <c r="D16" s="11">
        <f t="shared" si="0"/>
        <v>3</v>
      </c>
    </row>
    <row r="17" spans="1:4" ht="18.75" thickBot="1">
      <c r="A17" s="117" t="s">
        <v>22</v>
      </c>
      <c r="B17" s="103">
        <f>SUM(B15+B16)</f>
        <v>2</v>
      </c>
      <c r="C17" s="104">
        <f>SUM(C15+C16)</f>
        <v>7</v>
      </c>
      <c r="D17" s="107">
        <f t="shared" si="0"/>
        <v>3.5</v>
      </c>
    </row>
    <row r="18" spans="1:4" ht="18.75" thickBot="1">
      <c r="A18" s="108" t="s">
        <v>23</v>
      </c>
      <c r="B18" s="103">
        <f>SUM(B8+B14+B17)</f>
        <v>11</v>
      </c>
      <c r="C18" s="104">
        <f>SUM(C8+C14+C17)</f>
        <v>151</v>
      </c>
      <c r="D18" s="105">
        <f t="shared" si="0"/>
        <v>13.727272727272727</v>
      </c>
    </row>
  </sheetData>
  <sheetProtection/>
  <mergeCells count="2">
    <mergeCell ref="A2:A3"/>
    <mergeCell ref="B2:D2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BA19"/>
  <sheetViews>
    <sheetView zoomScalePageLayoutView="0" workbookViewId="0" topLeftCell="A1">
      <selection activeCell="R19" sqref="R19"/>
    </sheetView>
  </sheetViews>
  <sheetFormatPr defaultColWidth="9.140625" defaultRowHeight="12.75"/>
  <cols>
    <col min="2" max="2" width="6.57421875" style="0" customWidth="1"/>
    <col min="3" max="4" width="6.140625" style="0" customWidth="1"/>
    <col min="5" max="6" width="6.57421875" style="0" customWidth="1"/>
    <col min="7" max="7" width="5.7109375" style="0" customWidth="1"/>
  </cols>
  <sheetData>
    <row r="1" spans="1:53" ht="29.25" customHeight="1" thickBot="1">
      <c r="A1" s="300" t="s">
        <v>44</v>
      </c>
      <c r="B1" s="299" t="s">
        <v>56</v>
      </c>
      <c r="C1" s="290"/>
      <c r="D1" s="299" t="s">
        <v>57</v>
      </c>
      <c r="E1" s="290"/>
      <c r="F1" s="299" t="s">
        <v>58</v>
      </c>
      <c r="G1" s="290"/>
      <c r="H1" s="289" t="s">
        <v>60</v>
      </c>
      <c r="I1" s="290"/>
      <c r="J1" s="289" t="s">
        <v>61</v>
      </c>
      <c r="K1" s="290"/>
      <c r="L1" s="289" t="s">
        <v>62</v>
      </c>
      <c r="M1" s="290"/>
      <c r="N1" s="289" t="s">
        <v>63</v>
      </c>
      <c r="O1" s="290"/>
      <c r="P1" s="289" t="s">
        <v>64</v>
      </c>
      <c r="Q1" s="290"/>
      <c r="R1" s="289" t="s">
        <v>65</v>
      </c>
      <c r="S1" s="290"/>
      <c r="T1" s="299" t="s">
        <v>66</v>
      </c>
      <c r="U1" s="290"/>
      <c r="V1" s="299" t="s">
        <v>67</v>
      </c>
      <c r="W1" s="290"/>
      <c r="X1" s="299" t="s">
        <v>68</v>
      </c>
      <c r="Y1" s="290"/>
      <c r="Z1" s="289" t="s">
        <v>69</v>
      </c>
      <c r="AA1" s="292"/>
      <c r="AB1" s="293" t="s">
        <v>70</v>
      </c>
      <c r="AC1" s="294"/>
      <c r="AD1" s="48"/>
      <c r="AE1" s="295" t="s">
        <v>40</v>
      </c>
      <c r="AF1" s="297" t="s">
        <v>56</v>
      </c>
      <c r="AG1" s="298"/>
      <c r="AH1" s="289" t="s">
        <v>59</v>
      </c>
      <c r="AI1" s="290"/>
      <c r="AJ1" s="289" t="s">
        <v>60</v>
      </c>
      <c r="AK1" s="290"/>
      <c r="AL1" s="289" t="s">
        <v>64</v>
      </c>
      <c r="AM1" s="290"/>
      <c r="AN1" s="289" t="s">
        <v>66</v>
      </c>
      <c r="AO1" s="290"/>
      <c r="AP1" s="289" t="s">
        <v>67</v>
      </c>
      <c r="AQ1" s="290"/>
      <c r="AR1" s="289" t="s">
        <v>69</v>
      </c>
      <c r="AS1" s="290"/>
      <c r="AT1" s="289" t="s">
        <v>70</v>
      </c>
      <c r="AU1" s="290"/>
      <c r="AW1" s="291" t="s">
        <v>49</v>
      </c>
      <c r="AX1" s="287" t="s">
        <v>46</v>
      </c>
      <c r="AY1" s="288"/>
      <c r="AZ1" s="287" t="s">
        <v>50</v>
      </c>
      <c r="BA1" s="287"/>
    </row>
    <row r="2" spans="1:53" ht="38.25" customHeight="1" thickBot="1">
      <c r="A2" s="301"/>
      <c r="B2" s="152" t="s">
        <v>34</v>
      </c>
      <c r="C2" s="153" t="s">
        <v>35</v>
      </c>
      <c r="D2" s="154" t="s">
        <v>34</v>
      </c>
      <c r="E2" s="155" t="s">
        <v>35</v>
      </c>
      <c r="F2" s="154" t="s">
        <v>34</v>
      </c>
      <c r="G2" s="155" t="s">
        <v>35</v>
      </c>
      <c r="H2" s="157" t="s">
        <v>34</v>
      </c>
      <c r="I2" s="155" t="s">
        <v>35</v>
      </c>
      <c r="J2" s="157" t="s">
        <v>34</v>
      </c>
      <c r="K2" s="155" t="s">
        <v>35</v>
      </c>
      <c r="L2" s="157" t="s">
        <v>34</v>
      </c>
      <c r="M2" s="155" t="s">
        <v>35</v>
      </c>
      <c r="N2" s="157" t="s">
        <v>34</v>
      </c>
      <c r="O2" s="155" t="s">
        <v>35</v>
      </c>
      <c r="P2" s="157" t="s">
        <v>34</v>
      </c>
      <c r="Q2" s="155" t="s">
        <v>35</v>
      </c>
      <c r="R2" s="157" t="s">
        <v>34</v>
      </c>
      <c r="S2" s="155" t="s">
        <v>35</v>
      </c>
      <c r="T2" s="154" t="s">
        <v>34</v>
      </c>
      <c r="U2" s="155" t="s">
        <v>35</v>
      </c>
      <c r="V2" s="154" t="s">
        <v>34</v>
      </c>
      <c r="W2" s="155" t="s">
        <v>35</v>
      </c>
      <c r="X2" s="154" t="s">
        <v>34</v>
      </c>
      <c r="Y2" s="155" t="s">
        <v>35</v>
      </c>
      <c r="Z2" s="157" t="s">
        <v>34</v>
      </c>
      <c r="AA2" s="156" t="s">
        <v>35</v>
      </c>
      <c r="AB2" s="158" t="s">
        <v>34</v>
      </c>
      <c r="AC2" s="159" t="s">
        <v>35</v>
      </c>
      <c r="AD2" s="48"/>
      <c r="AE2" s="296"/>
      <c r="AF2" s="157" t="s">
        <v>41</v>
      </c>
      <c r="AG2" s="155" t="s">
        <v>42</v>
      </c>
      <c r="AH2" s="157" t="s">
        <v>41</v>
      </c>
      <c r="AI2" s="155" t="s">
        <v>42</v>
      </c>
      <c r="AJ2" s="157" t="s">
        <v>41</v>
      </c>
      <c r="AK2" s="155" t="s">
        <v>42</v>
      </c>
      <c r="AL2" s="157" t="s">
        <v>41</v>
      </c>
      <c r="AM2" s="155" t="s">
        <v>42</v>
      </c>
      <c r="AN2" s="157" t="s">
        <v>41</v>
      </c>
      <c r="AO2" s="155" t="s">
        <v>42</v>
      </c>
      <c r="AP2" s="157" t="s">
        <v>41</v>
      </c>
      <c r="AQ2" s="155" t="s">
        <v>42</v>
      </c>
      <c r="AR2" s="157" t="s">
        <v>41</v>
      </c>
      <c r="AS2" s="155" t="s">
        <v>42</v>
      </c>
      <c r="AT2" s="157" t="s">
        <v>41</v>
      </c>
      <c r="AU2" s="155" t="s">
        <v>42</v>
      </c>
      <c r="AW2" s="291"/>
      <c r="AX2" s="147" t="s">
        <v>41</v>
      </c>
      <c r="AY2" s="148" t="s">
        <v>51</v>
      </c>
      <c r="AZ2" s="147" t="s">
        <v>41</v>
      </c>
      <c r="BA2" s="147" t="s">
        <v>51</v>
      </c>
    </row>
    <row r="3" spans="1:53" ht="18.75" thickBot="1">
      <c r="A3" s="160">
        <v>1</v>
      </c>
      <c r="B3" s="65"/>
      <c r="C3" s="66"/>
      <c r="D3" s="161"/>
      <c r="E3" s="50"/>
      <c r="F3" s="49"/>
      <c r="G3" s="50"/>
      <c r="H3" s="49"/>
      <c r="I3" s="50"/>
      <c r="J3" s="49"/>
      <c r="K3" s="50"/>
      <c r="L3" s="49"/>
      <c r="M3" s="50"/>
      <c r="N3" s="49"/>
      <c r="O3" s="50"/>
      <c r="P3" s="49"/>
      <c r="Q3" s="50"/>
      <c r="R3" s="49">
        <v>0</v>
      </c>
      <c r="S3" s="50">
        <v>0</v>
      </c>
      <c r="T3" s="49"/>
      <c r="U3" s="49"/>
      <c r="V3" s="49"/>
      <c r="W3" s="49"/>
      <c r="X3" s="49"/>
      <c r="Y3" s="50"/>
      <c r="Z3" s="49"/>
      <c r="AA3" s="50"/>
      <c r="AB3" s="162"/>
      <c r="AC3" s="162"/>
      <c r="AD3" s="48"/>
      <c r="AE3" s="163" t="s">
        <v>71</v>
      </c>
      <c r="AF3" s="52"/>
      <c r="AG3" s="53"/>
      <c r="AH3" s="52"/>
      <c r="AI3" s="53"/>
      <c r="AJ3" s="52"/>
      <c r="AK3" s="53"/>
      <c r="AL3" s="52"/>
      <c r="AM3" s="53"/>
      <c r="AN3" s="52"/>
      <c r="AO3" s="53"/>
      <c r="AP3" s="52"/>
      <c r="AQ3" s="53"/>
      <c r="AR3" s="52"/>
      <c r="AS3" s="53"/>
      <c r="AT3" s="52">
        <f aca="true" t="shared" si="0" ref="AT3:AU6">SUM(AF3+AH3+AJ3+AL3+AN3+AP3+AR3)</f>
        <v>0</v>
      </c>
      <c r="AU3" s="52">
        <f t="shared" si="0"/>
        <v>0</v>
      </c>
      <c r="AW3" s="120">
        <v>1</v>
      </c>
      <c r="AX3" s="121"/>
      <c r="AY3" s="122"/>
      <c r="AZ3" s="130"/>
      <c r="BA3" s="131"/>
    </row>
    <row r="4" spans="1:53" ht="18.75" thickBot="1">
      <c r="A4" s="160" t="s">
        <v>43</v>
      </c>
      <c r="B4" s="49"/>
      <c r="C4" s="50"/>
      <c r="D4" s="161"/>
      <c r="E4" s="50"/>
      <c r="F4" s="49"/>
      <c r="G4" s="50"/>
      <c r="H4" s="49"/>
      <c r="I4" s="50"/>
      <c r="J4" s="49"/>
      <c r="K4" s="50"/>
      <c r="L4" s="49"/>
      <c r="M4" s="50"/>
      <c r="N4" s="49"/>
      <c r="O4" s="50"/>
      <c r="P4" s="49"/>
      <c r="Q4" s="50"/>
      <c r="R4" s="49">
        <v>0</v>
      </c>
      <c r="S4" s="50">
        <v>0</v>
      </c>
      <c r="T4" s="49"/>
      <c r="U4" s="49"/>
      <c r="V4" s="49"/>
      <c r="W4" s="49"/>
      <c r="X4" s="49"/>
      <c r="Y4" s="50"/>
      <c r="Z4" s="49"/>
      <c r="AA4" s="49"/>
      <c r="AB4" s="162"/>
      <c r="AC4" s="162"/>
      <c r="AD4" s="54"/>
      <c r="AE4" s="164" t="s">
        <v>72</v>
      </c>
      <c r="AF4" s="55"/>
      <c r="AG4" s="56"/>
      <c r="AH4" s="55"/>
      <c r="AI4" s="56"/>
      <c r="AJ4" s="55"/>
      <c r="AK4" s="56"/>
      <c r="AL4" s="55"/>
      <c r="AM4" s="56"/>
      <c r="AN4" s="55"/>
      <c r="AO4" s="56"/>
      <c r="AP4" s="55"/>
      <c r="AQ4" s="56"/>
      <c r="AR4" s="55"/>
      <c r="AS4" s="56"/>
      <c r="AT4" s="52">
        <f t="shared" si="0"/>
        <v>0</v>
      </c>
      <c r="AU4" s="52">
        <f t="shared" si="0"/>
        <v>0</v>
      </c>
      <c r="AW4" s="120" t="s">
        <v>43</v>
      </c>
      <c r="AX4" s="123"/>
      <c r="AY4" s="124"/>
      <c r="AZ4" s="132"/>
      <c r="BA4" s="133"/>
    </row>
    <row r="5" spans="1:53" ht="18.75" thickBot="1">
      <c r="A5" s="160">
        <v>2</v>
      </c>
      <c r="B5" s="49"/>
      <c r="C5" s="50"/>
      <c r="D5" s="161"/>
      <c r="E5" s="50"/>
      <c r="F5" s="49"/>
      <c r="G5" s="50"/>
      <c r="H5" s="49"/>
      <c r="I5" s="50"/>
      <c r="J5" s="49"/>
      <c r="K5" s="50"/>
      <c r="L5" s="49"/>
      <c r="M5" s="50"/>
      <c r="N5" s="49"/>
      <c r="O5" s="50"/>
      <c r="P5" s="49"/>
      <c r="Q5" s="50"/>
      <c r="R5" s="49">
        <v>0</v>
      </c>
      <c r="S5" s="50">
        <v>0</v>
      </c>
      <c r="T5" s="49"/>
      <c r="U5" s="49"/>
      <c r="V5" s="49"/>
      <c r="W5" s="49"/>
      <c r="X5" s="49"/>
      <c r="Y5" s="50"/>
      <c r="Z5" s="49"/>
      <c r="AA5" s="49"/>
      <c r="AB5" s="162"/>
      <c r="AC5" s="162"/>
      <c r="AD5" s="54"/>
      <c r="AE5" s="165" t="s">
        <v>73</v>
      </c>
      <c r="AF5" s="58"/>
      <c r="AG5" s="59"/>
      <c r="AH5" s="58"/>
      <c r="AI5" s="59"/>
      <c r="AJ5" s="58"/>
      <c r="AK5" s="59"/>
      <c r="AL5" s="58"/>
      <c r="AM5" s="59"/>
      <c r="AN5" s="58"/>
      <c r="AO5" s="59"/>
      <c r="AP5" s="58"/>
      <c r="AQ5" s="59"/>
      <c r="AR5" s="58"/>
      <c r="AS5" s="59"/>
      <c r="AT5" s="52">
        <f t="shared" si="0"/>
        <v>0</v>
      </c>
      <c r="AU5" s="52">
        <f t="shared" si="0"/>
        <v>0</v>
      </c>
      <c r="AW5" s="120">
        <v>2</v>
      </c>
      <c r="AX5" s="123"/>
      <c r="AY5" s="124"/>
      <c r="AZ5" s="132"/>
      <c r="BA5" s="133"/>
    </row>
    <row r="6" spans="1:53" ht="18.75" thickBot="1">
      <c r="A6" s="160">
        <v>3</v>
      </c>
      <c r="B6" s="49"/>
      <c r="C6" s="50"/>
      <c r="D6" s="161"/>
      <c r="E6" s="50"/>
      <c r="F6" s="49"/>
      <c r="G6" s="50"/>
      <c r="H6" s="49"/>
      <c r="I6" s="50"/>
      <c r="J6" s="49"/>
      <c r="K6" s="50"/>
      <c r="L6" s="49"/>
      <c r="M6" s="50"/>
      <c r="N6" s="49"/>
      <c r="O6" s="50"/>
      <c r="P6" s="49"/>
      <c r="Q6" s="50"/>
      <c r="R6" s="49">
        <v>0</v>
      </c>
      <c r="S6" s="50">
        <v>1</v>
      </c>
      <c r="T6" s="49"/>
      <c r="U6" s="49"/>
      <c r="V6" s="49"/>
      <c r="W6" s="49"/>
      <c r="X6" s="49"/>
      <c r="Y6" s="50"/>
      <c r="Z6" s="49"/>
      <c r="AA6" s="49"/>
      <c r="AB6" s="162"/>
      <c r="AC6" s="162"/>
      <c r="AD6" s="54"/>
      <c r="AE6" s="166" t="s">
        <v>74</v>
      </c>
      <c r="AF6" s="167"/>
      <c r="AG6" s="167"/>
      <c r="AH6" s="58"/>
      <c r="AI6" s="59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52">
        <f t="shared" si="0"/>
        <v>0</v>
      </c>
      <c r="AU6" s="52">
        <f t="shared" si="0"/>
        <v>0</v>
      </c>
      <c r="AW6" s="120">
        <v>3</v>
      </c>
      <c r="AX6" s="123"/>
      <c r="AY6" s="124"/>
      <c r="AZ6" s="132"/>
      <c r="BA6" s="133"/>
    </row>
    <row r="7" spans="1:53" ht="18.75" thickBot="1">
      <c r="A7" s="160">
        <v>4</v>
      </c>
      <c r="B7" s="118"/>
      <c r="C7" s="119"/>
      <c r="D7" s="161"/>
      <c r="E7" s="50"/>
      <c r="F7" s="49"/>
      <c r="G7" s="50"/>
      <c r="H7" s="49"/>
      <c r="I7" s="50"/>
      <c r="J7" s="49"/>
      <c r="K7" s="50"/>
      <c r="L7" s="49"/>
      <c r="M7" s="50"/>
      <c r="N7" s="49"/>
      <c r="O7" s="50"/>
      <c r="P7" s="49"/>
      <c r="Q7" s="50"/>
      <c r="R7" s="49">
        <v>0</v>
      </c>
      <c r="S7" s="50">
        <v>0</v>
      </c>
      <c r="T7" s="49"/>
      <c r="U7" s="49"/>
      <c r="V7" s="49"/>
      <c r="W7" s="49"/>
      <c r="X7" s="49"/>
      <c r="Y7" s="50"/>
      <c r="Z7" s="49"/>
      <c r="AA7" s="50"/>
      <c r="AB7" s="169"/>
      <c r="AC7" s="169"/>
      <c r="AD7" s="54"/>
      <c r="AE7" s="170" t="s">
        <v>23</v>
      </c>
      <c r="AF7" s="170">
        <f aca="true" t="shared" si="1" ref="AF7:AU7">SUM(AF3:AF6)</f>
        <v>0</v>
      </c>
      <c r="AG7" s="170">
        <f>SUM(AG3:AG6)</f>
        <v>0</v>
      </c>
      <c r="AH7" s="171">
        <f t="shared" si="1"/>
        <v>0</v>
      </c>
      <c r="AI7" s="171">
        <f t="shared" si="1"/>
        <v>0</v>
      </c>
      <c r="AJ7" s="172">
        <f t="shared" si="1"/>
        <v>0</v>
      </c>
      <c r="AK7" s="173">
        <f t="shared" si="1"/>
        <v>0</v>
      </c>
      <c r="AL7" s="172">
        <f t="shared" si="1"/>
        <v>0</v>
      </c>
      <c r="AM7" s="173">
        <f t="shared" si="1"/>
        <v>0</v>
      </c>
      <c r="AN7" s="172">
        <f t="shared" si="1"/>
        <v>0</v>
      </c>
      <c r="AO7" s="173">
        <f t="shared" si="1"/>
        <v>0</v>
      </c>
      <c r="AP7" s="172">
        <f t="shared" si="1"/>
        <v>0</v>
      </c>
      <c r="AQ7" s="173">
        <f t="shared" si="1"/>
        <v>0</v>
      </c>
      <c r="AR7" s="172">
        <f t="shared" si="1"/>
        <v>0</v>
      </c>
      <c r="AS7" s="173">
        <f t="shared" si="1"/>
        <v>0</v>
      </c>
      <c r="AT7" s="172">
        <f t="shared" si="1"/>
        <v>0</v>
      </c>
      <c r="AU7" s="173">
        <f t="shared" si="1"/>
        <v>0</v>
      </c>
      <c r="AW7" s="120">
        <v>4</v>
      </c>
      <c r="AX7" s="123"/>
      <c r="AY7" s="124"/>
      <c r="AZ7" s="132"/>
      <c r="BA7" s="133"/>
    </row>
    <row r="8" spans="1:53" ht="18.75" thickBot="1">
      <c r="A8" s="174" t="s">
        <v>20</v>
      </c>
      <c r="B8" s="176">
        <f>SUM(B3:B7)</f>
        <v>0</v>
      </c>
      <c r="C8" s="175">
        <f>SUM(C3:C7)</f>
        <v>0</v>
      </c>
      <c r="D8" s="175">
        <f aca="true" t="shared" si="2" ref="D8:AC8">SUM(D3:D7)</f>
        <v>0</v>
      </c>
      <c r="E8" s="175">
        <f t="shared" si="2"/>
        <v>0</v>
      </c>
      <c r="F8" s="175">
        <f t="shared" si="2"/>
        <v>0</v>
      </c>
      <c r="G8" s="175">
        <f t="shared" si="2"/>
        <v>0</v>
      </c>
      <c r="H8" s="175">
        <f t="shared" si="2"/>
        <v>0</v>
      </c>
      <c r="I8" s="175">
        <f t="shared" si="2"/>
        <v>0</v>
      </c>
      <c r="J8" s="175">
        <f t="shared" si="2"/>
        <v>0</v>
      </c>
      <c r="K8" s="175">
        <f t="shared" si="2"/>
        <v>0</v>
      </c>
      <c r="L8" s="175">
        <f t="shared" si="2"/>
        <v>0</v>
      </c>
      <c r="M8" s="175">
        <f t="shared" si="2"/>
        <v>0</v>
      </c>
      <c r="N8" s="175">
        <f t="shared" si="2"/>
        <v>0</v>
      </c>
      <c r="O8" s="175">
        <f t="shared" si="2"/>
        <v>0</v>
      </c>
      <c r="P8" s="175">
        <f t="shared" si="2"/>
        <v>0</v>
      </c>
      <c r="Q8" s="175">
        <f t="shared" si="2"/>
        <v>0</v>
      </c>
      <c r="R8" s="175">
        <f t="shared" si="2"/>
        <v>0</v>
      </c>
      <c r="S8" s="175">
        <f t="shared" si="2"/>
        <v>1</v>
      </c>
      <c r="T8" s="175"/>
      <c r="U8" s="175"/>
      <c r="V8" s="175">
        <f t="shared" si="2"/>
        <v>0</v>
      </c>
      <c r="W8" s="175">
        <f t="shared" si="2"/>
        <v>0</v>
      </c>
      <c r="X8" s="175">
        <f t="shared" si="2"/>
        <v>0</v>
      </c>
      <c r="Y8" s="175">
        <f t="shared" si="2"/>
        <v>0</v>
      </c>
      <c r="Z8" s="175">
        <f t="shared" si="2"/>
        <v>0</v>
      </c>
      <c r="AA8" s="175">
        <f t="shared" si="2"/>
        <v>0</v>
      </c>
      <c r="AB8" s="175">
        <f t="shared" si="2"/>
        <v>0</v>
      </c>
      <c r="AC8" s="175">
        <f t="shared" si="2"/>
        <v>0</v>
      </c>
      <c r="AD8" s="177"/>
      <c r="AE8" s="177"/>
      <c r="AF8" s="177"/>
      <c r="AG8" s="177"/>
      <c r="AW8" s="120">
        <v>5</v>
      </c>
      <c r="AX8" s="123"/>
      <c r="AY8" s="124"/>
      <c r="AZ8" s="132"/>
      <c r="BA8" s="133"/>
    </row>
    <row r="9" spans="1:53" ht="18.75" thickBot="1">
      <c r="A9" s="160">
        <v>5</v>
      </c>
      <c r="B9" s="162"/>
      <c r="C9" s="188"/>
      <c r="D9" s="75"/>
      <c r="E9" s="185"/>
      <c r="F9" s="30"/>
      <c r="G9" s="60"/>
      <c r="H9" s="30"/>
      <c r="I9" s="60"/>
      <c r="J9" s="30"/>
      <c r="K9" s="60"/>
      <c r="L9" s="30"/>
      <c r="M9" s="60"/>
      <c r="N9" s="30"/>
      <c r="O9" s="30"/>
      <c r="P9" s="49"/>
      <c r="Q9" s="60"/>
      <c r="R9" s="30">
        <v>0</v>
      </c>
      <c r="S9" s="60">
        <v>0</v>
      </c>
      <c r="T9" s="30"/>
      <c r="U9" s="60"/>
      <c r="V9" s="49"/>
      <c r="W9" s="49"/>
      <c r="X9" s="30"/>
      <c r="Y9" s="60"/>
      <c r="Z9" s="49"/>
      <c r="AA9" s="49"/>
      <c r="AB9" s="162"/>
      <c r="AC9" s="162"/>
      <c r="AD9" s="54"/>
      <c r="AE9" s="54"/>
      <c r="AF9" s="54"/>
      <c r="AG9" s="54"/>
      <c r="AW9" s="120">
        <v>6</v>
      </c>
      <c r="AX9" s="123"/>
      <c r="AY9" s="124"/>
      <c r="AZ9" s="132"/>
      <c r="BA9" s="133"/>
    </row>
    <row r="10" spans="1:53" ht="18.75" thickBot="1">
      <c r="A10" s="160">
        <v>6</v>
      </c>
      <c r="B10" s="49"/>
      <c r="C10" s="50"/>
      <c r="D10" s="73"/>
      <c r="E10" s="51"/>
      <c r="F10" s="31"/>
      <c r="G10" s="51"/>
      <c r="H10" s="31"/>
      <c r="I10" s="51"/>
      <c r="J10" s="31"/>
      <c r="K10" s="51"/>
      <c r="L10" s="31"/>
      <c r="M10" s="51"/>
      <c r="N10" s="30"/>
      <c r="O10" s="30"/>
      <c r="P10" s="49"/>
      <c r="Q10" s="51"/>
      <c r="R10" s="31">
        <v>0</v>
      </c>
      <c r="S10" s="51">
        <v>0</v>
      </c>
      <c r="T10" s="31"/>
      <c r="U10" s="51"/>
      <c r="V10" s="49"/>
      <c r="W10" s="51"/>
      <c r="X10" s="31"/>
      <c r="Y10" s="51"/>
      <c r="Z10" s="49"/>
      <c r="AA10" s="49"/>
      <c r="AB10" s="162"/>
      <c r="AC10" s="162"/>
      <c r="AD10" s="54"/>
      <c r="AE10" s="54"/>
      <c r="AF10" s="54"/>
      <c r="AG10" s="54"/>
      <c r="AW10" s="120">
        <v>7</v>
      </c>
      <c r="AX10" s="123"/>
      <c r="AY10" s="124"/>
      <c r="AZ10" s="132"/>
      <c r="BA10" s="133"/>
    </row>
    <row r="11" spans="1:53" ht="18.75" thickBot="1">
      <c r="A11" s="160">
        <v>7</v>
      </c>
      <c r="B11" s="49"/>
      <c r="C11" s="50"/>
      <c r="D11" s="73"/>
      <c r="E11" s="51"/>
      <c r="F11" s="31"/>
      <c r="G11" s="51"/>
      <c r="H11" s="31"/>
      <c r="I11" s="51"/>
      <c r="J11" s="31"/>
      <c r="K11" s="51"/>
      <c r="L11" s="31"/>
      <c r="M11" s="51"/>
      <c r="N11" s="30"/>
      <c r="O11" s="30"/>
      <c r="P11" s="49"/>
      <c r="Q11" s="51"/>
      <c r="R11" s="31">
        <v>0</v>
      </c>
      <c r="S11" s="51">
        <v>1</v>
      </c>
      <c r="T11" s="31"/>
      <c r="U11" s="51"/>
      <c r="V11" s="49"/>
      <c r="W11" s="49"/>
      <c r="X11" s="31"/>
      <c r="Y11" s="51"/>
      <c r="Z11" s="49"/>
      <c r="AA11" s="49"/>
      <c r="AB11" s="162"/>
      <c r="AC11" s="162"/>
      <c r="AD11" s="54"/>
      <c r="AE11" s="54"/>
      <c r="AF11" s="54"/>
      <c r="AG11" s="54"/>
      <c r="AW11" s="120">
        <v>8</v>
      </c>
      <c r="AX11" s="123"/>
      <c r="AY11" s="124"/>
      <c r="AZ11" s="132"/>
      <c r="BA11" s="133"/>
    </row>
    <row r="12" spans="1:53" ht="18.75" thickBot="1">
      <c r="A12" s="160">
        <v>8</v>
      </c>
      <c r="B12" s="49"/>
      <c r="C12" s="50"/>
      <c r="D12" s="73"/>
      <c r="E12" s="51"/>
      <c r="F12" s="31"/>
      <c r="G12" s="51"/>
      <c r="H12" s="31"/>
      <c r="I12" s="51"/>
      <c r="J12" s="31"/>
      <c r="K12" s="51"/>
      <c r="L12" s="31"/>
      <c r="M12" s="51"/>
      <c r="N12" s="30"/>
      <c r="O12" s="30"/>
      <c r="P12" s="49"/>
      <c r="Q12" s="49"/>
      <c r="R12" s="31">
        <v>0</v>
      </c>
      <c r="S12" s="51">
        <v>0</v>
      </c>
      <c r="T12" s="31"/>
      <c r="U12" s="51"/>
      <c r="V12" s="49"/>
      <c r="W12" s="49"/>
      <c r="X12" s="31"/>
      <c r="Y12" s="51"/>
      <c r="Z12" s="49"/>
      <c r="AA12" s="49"/>
      <c r="AB12" s="162"/>
      <c r="AC12" s="162"/>
      <c r="AD12" s="54"/>
      <c r="AE12" s="54"/>
      <c r="AF12" s="54"/>
      <c r="AG12" s="54"/>
      <c r="AW12" s="125">
        <v>9</v>
      </c>
      <c r="AX12" s="126"/>
      <c r="AY12" s="127"/>
      <c r="AZ12" s="134"/>
      <c r="BA12" s="135"/>
    </row>
    <row r="13" spans="1:53" ht="18.75" thickBot="1">
      <c r="A13" s="160">
        <v>9</v>
      </c>
      <c r="B13" s="118"/>
      <c r="C13" s="119"/>
      <c r="D13" s="74"/>
      <c r="E13" s="57"/>
      <c r="F13" s="32"/>
      <c r="G13" s="57"/>
      <c r="H13" s="32"/>
      <c r="I13" s="57"/>
      <c r="J13" s="32"/>
      <c r="K13" s="57"/>
      <c r="L13" s="32"/>
      <c r="M13" s="57"/>
      <c r="N13" s="30"/>
      <c r="O13" s="30"/>
      <c r="P13" s="49"/>
      <c r="Q13" s="57"/>
      <c r="R13" s="32">
        <v>0</v>
      </c>
      <c r="S13" s="57">
        <v>0</v>
      </c>
      <c r="T13" s="32"/>
      <c r="U13" s="57"/>
      <c r="V13" s="49"/>
      <c r="W13" s="49"/>
      <c r="X13" s="32"/>
      <c r="Y13" s="57"/>
      <c r="Z13" s="49"/>
      <c r="AA13" s="49"/>
      <c r="AB13" s="162"/>
      <c r="AC13" s="162"/>
      <c r="AD13" s="54"/>
      <c r="AE13" s="54"/>
      <c r="AF13" s="54"/>
      <c r="AG13" s="54"/>
      <c r="AW13" s="120" t="s">
        <v>23</v>
      </c>
      <c r="AX13" s="128"/>
      <c r="AY13" s="129"/>
      <c r="AZ13" s="128"/>
      <c r="BA13" s="128"/>
    </row>
    <row r="14" spans="1:33" ht="18.75" thickBot="1">
      <c r="A14" s="178" t="s">
        <v>21</v>
      </c>
      <c r="B14" s="180">
        <f>SUM(B9:B13)</f>
        <v>0</v>
      </c>
      <c r="C14" s="179">
        <f>SUM(C9:C13)</f>
        <v>0</v>
      </c>
      <c r="D14" s="179">
        <f aca="true" t="shared" si="3" ref="D14:AC14">SUM(D9:D13)</f>
        <v>0</v>
      </c>
      <c r="E14" s="179">
        <f t="shared" si="3"/>
        <v>0</v>
      </c>
      <c r="F14" s="179">
        <f t="shared" si="3"/>
        <v>0</v>
      </c>
      <c r="G14" s="179">
        <f t="shared" si="3"/>
        <v>0</v>
      </c>
      <c r="H14" s="179">
        <f t="shared" si="3"/>
        <v>0</v>
      </c>
      <c r="I14" s="179">
        <f t="shared" si="3"/>
        <v>0</v>
      </c>
      <c r="J14" s="179">
        <f t="shared" si="3"/>
        <v>0</v>
      </c>
      <c r="K14" s="179">
        <f t="shared" si="3"/>
        <v>0</v>
      </c>
      <c r="L14" s="179">
        <f t="shared" si="3"/>
        <v>0</v>
      </c>
      <c r="M14" s="179">
        <f t="shared" si="3"/>
        <v>0</v>
      </c>
      <c r="N14" s="179">
        <f t="shared" si="3"/>
        <v>0</v>
      </c>
      <c r="O14" s="179">
        <f t="shared" si="3"/>
        <v>0</v>
      </c>
      <c r="P14" s="179">
        <f t="shared" si="3"/>
        <v>0</v>
      </c>
      <c r="Q14" s="179">
        <f t="shared" si="3"/>
        <v>0</v>
      </c>
      <c r="R14" s="179">
        <f t="shared" si="3"/>
        <v>0</v>
      </c>
      <c r="S14" s="179">
        <f t="shared" si="3"/>
        <v>1</v>
      </c>
      <c r="T14" s="179"/>
      <c r="U14" s="179"/>
      <c r="V14" s="179">
        <f t="shared" si="3"/>
        <v>0</v>
      </c>
      <c r="W14" s="179">
        <f t="shared" si="3"/>
        <v>0</v>
      </c>
      <c r="X14" s="179">
        <f t="shared" si="3"/>
        <v>0</v>
      </c>
      <c r="Y14" s="179">
        <f t="shared" si="3"/>
        <v>0</v>
      </c>
      <c r="Z14" s="179">
        <f t="shared" si="3"/>
        <v>0</v>
      </c>
      <c r="AA14" s="179">
        <f t="shared" si="3"/>
        <v>0</v>
      </c>
      <c r="AB14" s="179">
        <f t="shared" si="3"/>
        <v>0</v>
      </c>
      <c r="AC14" s="179">
        <f t="shared" si="3"/>
        <v>0</v>
      </c>
      <c r="AD14" s="181"/>
      <c r="AE14" s="181"/>
      <c r="AF14" s="181"/>
      <c r="AG14" s="181"/>
    </row>
    <row r="15" spans="1:33" ht="18.75" thickBot="1">
      <c r="A15" s="182" t="s">
        <v>23</v>
      </c>
      <c r="B15" s="186">
        <f>SUM(B8+B14)</f>
        <v>0</v>
      </c>
      <c r="C15" s="187">
        <f>SUM(C8+C14)</f>
        <v>0</v>
      </c>
      <c r="D15" s="187">
        <f aca="true" t="shared" si="4" ref="D15:AC15">SUM(D8+D14)</f>
        <v>0</v>
      </c>
      <c r="E15" s="187">
        <f t="shared" si="4"/>
        <v>0</v>
      </c>
      <c r="F15" s="187">
        <f t="shared" si="4"/>
        <v>0</v>
      </c>
      <c r="G15" s="187">
        <f t="shared" si="4"/>
        <v>0</v>
      </c>
      <c r="H15" s="187">
        <f t="shared" si="4"/>
        <v>0</v>
      </c>
      <c r="I15" s="187">
        <f t="shared" si="4"/>
        <v>0</v>
      </c>
      <c r="J15" s="187">
        <f t="shared" si="4"/>
        <v>0</v>
      </c>
      <c r="K15" s="187">
        <f t="shared" si="4"/>
        <v>0</v>
      </c>
      <c r="L15" s="187">
        <f t="shared" si="4"/>
        <v>0</v>
      </c>
      <c r="M15" s="187">
        <f t="shared" si="4"/>
        <v>0</v>
      </c>
      <c r="N15" s="187">
        <f t="shared" si="4"/>
        <v>0</v>
      </c>
      <c r="O15" s="187">
        <f t="shared" si="4"/>
        <v>0</v>
      </c>
      <c r="P15" s="187">
        <f t="shared" si="4"/>
        <v>0</v>
      </c>
      <c r="Q15" s="187">
        <f t="shared" si="4"/>
        <v>0</v>
      </c>
      <c r="R15" s="187">
        <f t="shared" si="4"/>
        <v>0</v>
      </c>
      <c r="S15" s="187">
        <f t="shared" si="4"/>
        <v>2</v>
      </c>
      <c r="T15" s="187"/>
      <c r="U15" s="187"/>
      <c r="V15" s="187">
        <f t="shared" si="4"/>
        <v>0</v>
      </c>
      <c r="W15" s="187">
        <f t="shared" si="4"/>
        <v>0</v>
      </c>
      <c r="X15" s="187">
        <f t="shared" si="4"/>
        <v>0</v>
      </c>
      <c r="Y15" s="187">
        <f t="shared" si="4"/>
        <v>0</v>
      </c>
      <c r="Z15" s="187">
        <f t="shared" si="4"/>
        <v>0</v>
      </c>
      <c r="AA15" s="187">
        <f t="shared" si="4"/>
        <v>0</v>
      </c>
      <c r="AB15" s="187">
        <f t="shared" si="4"/>
        <v>0</v>
      </c>
      <c r="AC15" s="187">
        <f t="shared" si="4"/>
        <v>0</v>
      </c>
      <c r="AD15" s="54"/>
      <c r="AE15" s="54"/>
      <c r="AF15" s="54"/>
      <c r="AG15" s="54"/>
    </row>
    <row r="16" spans="1:16" ht="18">
      <c r="A16" s="150"/>
      <c r="B16" s="151"/>
      <c r="C16" s="151"/>
      <c r="D16" s="151"/>
      <c r="E16" s="54"/>
      <c r="F16" s="54"/>
      <c r="G16" s="54"/>
      <c r="H16" s="150"/>
      <c r="I16" s="150"/>
      <c r="J16" s="150"/>
      <c r="K16" s="54"/>
      <c r="L16" s="54"/>
      <c r="M16" s="54"/>
      <c r="N16" s="150"/>
      <c r="O16" s="150"/>
      <c r="P16" s="150"/>
    </row>
    <row r="17" spans="2:7" ht="18">
      <c r="B17" s="62"/>
      <c r="C17" s="63"/>
      <c r="D17" s="63"/>
      <c r="E17" s="63"/>
      <c r="F17" s="63"/>
      <c r="G17" s="63"/>
    </row>
    <row r="18" spans="2:7" ht="18">
      <c r="B18" s="64"/>
      <c r="C18" s="63"/>
      <c r="D18" s="63"/>
      <c r="E18" s="63"/>
      <c r="F18" s="63"/>
      <c r="G18" s="63"/>
    </row>
    <row r="19" spans="2:7" ht="12.75">
      <c r="B19" s="61"/>
      <c r="C19" s="61"/>
      <c r="D19" s="61"/>
      <c r="E19" s="61"/>
      <c r="F19" s="61"/>
      <c r="G19" s="61"/>
    </row>
  </sheetData>
  <sheetProtection/>
  <mergeCells count="27">
    <mergeCell ref="L1:M1"/>
    <mergeCell ref="A1:A2"/>
    <mergeCell ref="B1:C1"/>
    <mergeCell ref="D1:E1"/>
    <mergeCell ref="H1:I1"/>
    <mergeCell ref="F1:G1"/>
    <mergeCell ref="J1:K1"/>
    <mergeCell ref="N1:O1"/>
    <mergeCell ref="P1:Q1"/>
    <mergeCell ref="R1:S1"/>
    <mergeCell ref="T1:U1"/>
    <mergeCell ref="V1:W1"/>
    <mergeCell ref="X1:Y1"/>
    <mergeCell ref="Z1:AA1"/>
    <mergeCell ref="AB1:AC1"/>
    <mergeCell ref="AE1:AE2"/>
    <mergeCell ref="AF1:AG1"/>
    <mergeCell ref="AH1:AI1"/>
    <mergeCell ref="AJ1:AK1"/>
    <mergeCell ref="AX1:AY1"/>
    <mergeCell ref="AZ1:BA1"/>
    <mergeCell ref="AL1:AM1"/>
    <mergeCell ref="AN1:AO1"/>
    <mergeCell ref="AP1:AQ1"/>
    <mergeCell ref="AR1:AS1"/>
    <mergeCell ref="AT1:AU1"/>
    <mergeCell ref="AW1:AW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F20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9.57421875" style="0" customWidth="1"/>
    <col min="2" max="2" width="6.8515625" style="0" customWidth="1"/>
    <col min="3" max="3" width="6.00390625" style="0" customWidth="1"/>
    <col min="4" max="5" width="6.57421875" style="0" customWidth="1"/>
    <col min="6" max="6" width="6.28125" style="0" customWidth="1"/>
  </cols>
  <sheetData>
    <row r="1" ht="13.5" thickBot="1"/>
    <row r="2" spans="1:6" ht="12.75" customHeight="1" thickBot="1">
      <c r="A2" s="302" t="s">
        <v>37</v>
      </c>
      <c r="B2" s="302"/>
      <c r="C2" s="302"/>
      <c r="D2" s="302"/>
      <c r="E2" s="302"/>
      <c r="F2" s="302"/>
    </row>
    <row r="3" spans="1:6" ht="34.5" thickBot="1">
      <c r="A3" s="136"/>
      <c r="B3" s="137" t="s">
        <v>17</v>
      </c>
      <c r="C3" s="137" t="s">
        <v>18</v>
      </c>
      <c r="D3" s="137" t="s">
        <v>38</v>
      </c>
      <c r="E3" s="138" t="s">
        <v>18</v>
      </c>
      <c r="F3" s="137" t="s">
        <v>36</v>
      </c>
    </row>
    <row r="4" spans="1:6" ht="18.75" thickBot="1">
      <c r="A4" s="189">
        <v>1</v>
      </c>
      <c r="B4" s="72">
        <v>0</v>
      </c>
      <c r="C4" s="34">
        <v>0</v>
      </c>
      <c r="D4" s="35">
        <v>0</v>
      </c>
      <c r="E4" s="76">
        <v>0</v>
      </c>
      <c r="F4" s="139">
        <f>SUM(C4+E4)</f>
        <v>0</v>
      </c>
    </row>
    <row r="5" spans="1:6" ht="18.75" thickBot="1">
      <c r="A5" s="189">
        <v>2</v>
      </c>
      <c r="B5" s="73">
        <v>0</v>
      </c>
      <c r="C5" s="36">
        <v>0</v>
      </c>
      <c r="D5" s="37">
        <v>0</v>
      </c>
      <c r="E5" s="42">
        <v>0</v>
      </c>
      <c r="F5" s="139">
        <f>SUM(C5+E5)</f>
        <v>0</v>
      </c>
    </row>
    <row r="6" spans="1:6" ht="18.75" thickBot="1">
      <c r="A6" s="189">
        <v>3</v>
      </c>
      <c r="B6" s="73">
        <v>0</v>
      </c>
      <c r="C6" s="36">
        <v>0</v>
      </c>
      <c r="D6" s="37">
        <v>0</v>
      </c>
      <c r="E6" s="42">
        <v>0</v>
      </c>
      <c r="F6" s="139">
        <f>SUM(C6+E6)</f>
        <v>0</v>
      </c>
    </row>
    <row r="7" spans="1:6" ht="18.75" thickBot="1">
      <c r="A7" s="189">
        <v>4</v>
      </c>
      <c r="B7" s="74">
        <v>0</v>
      </c>
      <c r="C7" s="38">
        <v>0</v>
      </c>
      <c r="D7" s="39">
        <v>0</v>
      </c>
      <c r="E7" s="77">
        <v>0</v>
      </c>
      <c r="F7" s="140">
        <v>0</v>
      </c>
    </row>
    <row r="8" spans="1:6" ht="18.75" thickBot="1">
      <c r="A8" s="190" t="s">
        <v>75</v>
      </c>
      <c r="B8" s="145">
        <f>SUM(B4:B7)</f>
        <v>0</v>
      </c>
      <c r="C8" s="146">
        <f>SUM(C4:C7)</f>
        <v>0</v>
      </c>
      <c r="D8" s="141">
        <f>SUM(D4+D5+D6+D7)</f>
        <v>0</v>
      </c>
      <c r="E8" s="141">
        <f>SUM(E4+E5+E6+E7)</f>
        <v>0</v>
      </c>
      <c r="F8" s="141">
        <f aca="true" t="shared" si="0" ref="F8:F17">SUM(C8+E8)</f>
        <v>0</v>
      </c>
    </row>
    <row r="9" spans="1:6" ht="18.75" thickBot="1">
      <c r="A9" s="189">
        <v>5</v>
      </c>
      <c r="B9" s="75">
        <v>0</v>
      </c>
      <c r="C9" s="40">
        <v>0</v>
      </c>
      <c r="D9" s="41">
        <v>0</v>
      </c>
      <c r="E9" s="79">
        <v>0</v>
      </c>
      <c r="F9" s="142">
        <f t="shared" si="0"/>
        <v>0</v>
      </c>
    </row>
    <row r="10" spans="1:6" ht="18.75" thickBot="1">
      <c r="A10" s="189">
        <v>6</v>
      </c>
      <c r="B10" s="73">
        <v>0</v>
      </c>
      <c r="C10" s="36">
        <v>0</v>
      </c>
      <c r="D10" s="42">
        <v>0</v>
      </c>
      <c r="E10" s="78">
        <v>0</v>
      </c>
      <c r="F10" s="139">
        <f t="shared" si="0"/>
        <v>0</v>
      </c>
    </row>
    <row r="11" spans="1:6" ht="18.75" thickBot="1">
      <c r="A11" s="189">
        <v>7</v>
      </c>
      <c r="B11" s="73">
        <v>0</v>
      </c>
      <c r="C11" s="36">
        <v>0</v>
      </c>
      <c r="D11" s="43">
        <v>0</v>
      </c>
      <c r="E11" s="78">
        <v>0</v>
      </c>
      <c r="F11" s="139">
        <f t="shared" si="0"/>
        <v>0</v>
      </c>
    </row>
    <row r="12" spans="1:6" ht="18.75" thickBot="1">
      <c r="A12" s="189">
        <v>8</v>
      </c>
      <c r="B12" s="73"/>
      <c r="C12" s="36"/>
      <c r="D12" s="43">
        <v>0</v>
      </c>
      <c r="E12" s="78">
        <v>0</v>
      </c>
      <c r="F12" s="139">
        <f t="shared" si="0"/>
        <v>0</v>
      </c>
    </row>
    <row r="13" spans="1:6" ht="18.75" thickBot="1">
      <c r="A13" s="191">
        <v>9</v>
      </c>
      <c r="B13" s="74"/>
      <c r="C13" s="38"/>
      <c r="D13" s="44">
        <v>0</v>
      </c>
      <c r="E13" s="80">
        <v>0</v>
      </c>
      <c r="F13" s="140">
        <f t="shared" si="0"/>
        <v>0</v>
      </c>
    </row>
    <row r="14" spans="1:6" ht="18.75" thickBot="1">
      <c r="A14" s="190" t="s">
        <v>47</v>
      </c>
      <c r="B14" s="143"/>
      <c r="C14" s="143"/>
      <c r="D14" s="139">
        <f>SUM(D9+D10+D11+D12+D13)</f>
        <v>0</v>
      </c>
      <c r="E14" s="139">
        <f>SUM(E9+E10+E11+E12+E13)</f>
        <v>0</v>
      </c>
      <c r="F14" s="139">
        <f t="shared" si="0"/>
        <v>0</v>
      </c>
    </row>
    <row r="15" spans="1:6" ht="18.75" thickBot="1">
      <c r="A15" s="192">
        <v>10</v>
      </c>
      <c r="B15" s="75"/>
      <c r="C15" s="40"/>
      <c r="D15" s="45">
        <v>0</v>
      </c>
      <c r="E15" s="79">
        <v>0</v>
      </c>
      <c r="F15" s="142">
        <f t="shared" si="0"/>
        <v>0</v>
      </c>
    </row>
    <row r="16" spans="1:6" ht="18.75" thickBot="1">
      <c r="A16" s="189">
        <v>11</v>
      </c>
      <c r="B16" s="74"/>
      <c r="C16" s="38"/>
      <c r="D16" s="46">
        <v>0</v>
      </c>
      <c r="E16" s="78">
        <v>0</v>
      </c>
      <c r="F16" s="139">
        <f t="shared" si="0"/>
        <v>0</v>
      </c>
    </row>
    <row r="17" spans="1:6" ht="18.75" thickBot="1">
      <c r="A17" s="191">
        <v>12</v>
      </c>
      <c r="B17" s="81"/>
      <c r="C17" s="82"/>
      <c r="D17" s="44">
        <v>0</v>
      </c>
      <c r="E17" s="80">
        <v>0</v>
      </c>
      <c r="F17" s="140">
        <f t="shared" si="0"/>
        <v>0</v>
      </c>
    </row>
    <row r="18" spans="1:6" ht="32.25" thickBot="1">
      <c r="A18" s="144" t="s">
        <v>48</v>
      </c>
      <c r="B18" s="139"/>
      <c r="C18" s="139"/>
      <c r="D18" s="139">
        <f>SUM(D15:D17)</f>
        <v>0</v>
      </c>
      <c r="E18" s="139">
        <f>SUM(E15:E17)</f>
        <v>0</v>
      </c>
      <c r="F18" s="139">
        <f>SUM(F15:F17)</f>
        <v>0</v>
      </c>
    </row>
    <row r="19" spans="1:6" ht="18.75" thickBot="1">
      <c r="A19" s="144" t="s">
        <v>23</v>
      </c>
      <c r="B19" s="143"/>
      <c r="C19" s="143"/>
      <c r="D19" s="143">
        <f>SUM(D8+D14+D18)</f>
        <v>0</v>
      </c>
      <c r="E19" s="143">
        <f>SUM(E8+E14+E18)</f>
        <v>0</v>
      </c>
      <c r="F19" s="143">
        <f>SUM(F8+F14+F18)</f>
        <v>0</v>
      </c>
    </row>
    <row r="20" spans="1:6" ht="12.75">
      <c r="A20" s="33"/>
      <c r="B20" s="33"/>
      <c r="C20" s="33"/>
      <c r="D20" s="33"/>
      <c r="E20" s="33"/>
      <c r="F20" s="33"/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E15" sqref="E15"/>
    </sheetView>
  </sheetViews>
  <sheetFormatPr defaultColWidth="9.140625" defaultRowHeight="12.75"/>
  <sheetData>
    <row r="1" spans="1:3" ht="12.75">
      <c r="A1" s="303" t="s">
        <v>76</v>
      </c>
      <c r="B1" s="305" t="s">
        <v>33</v>
      </c>
      <c r="C1" s="306"/>
    </row>
    <row r="2" spans="1:3" ht="45.75" thickBot="1">
      <c r="A2" s="304"/>
      <c r="B2" s="193" t="s">
        <v>77</v>
      </c>
      <c r="C2" s="194" t="s">
        <v>18</v>
      </c>
    </row>
    <row r="3" spans="1:3" ht="18">
      <c r="A3" s="195">
        <v>1</v>
      </c>
      <c r="B3" s="45">
        <v>1</v>
      </c>
      <c r="C3" s="196">
        <v>0</v>
      </c>
    </row>
    <row r="4" spans="1:3" ht="18">
      <c r="A4" s="197">
        <v>2</v>
      </c>
      <c r="B4" s="198">
        <v>1</v>
      </c>
      <c r="C4" s="199">
        <v>0</v>
      </c>
    </row>
    <row r="5" spans="1:3" ht="18">
      <c r="A5" s="197">
        <v>3</v>
      </c>
      <c r="B5" s="198">
        <v>1</v>
      </c>
      <c r="C5" s="199">
        <v>1</v>
      </c>
    </row>
    <row r="6" spans="1:3" ht="18.75" thickBot="1">
      <c r="A6" s="200">
        <v>4</v>
      </c>
      <c r="B6" s="44">
        <v>1</v>
      </c>
      <c r="C6" s="201">
        <v>1</v>
      </c>
    </row>
    <row r="7" spans="1:3" ht="32.25" thickBot="1">
      <c r="A7" s="202" t="s">
        <v>20</v>
      </c>
      <c r="B7" s="203">
        <f>SUM(B3:B6)</f>
        <v>4</v>
      </c>
      <c r="C7" s="204">
        <f>SUM(C3:C6)</f>
        <v>2</v>
      </c>
    </row>
    <row r="8" spans="1:3" ht="18">
      <c r="A8" s="195">
        <v>5</v>
      </c>
      <c r="B8" s="45">
        <v>1</v>
      </c>
      <c r="C8" s="196">
        <v>1</v>
      </c>
    </row>
    <row r="9" spans="1:3" ht="18">
      <c r="A9" s="197">
        <v>6</v>
      </c>
      <c r="B9" s="198">
        <v>1</v>
      </c>
      <c r="C9" s="199">
        <v>0</v>
      </c>
    </row>
    <row r="10" spans="1:3" ht="18">
      <c r="A10" s="197">
        <v>7</v>
      </c>
      <c r="B10" s="198">
        <v>1</v>
      </c>
      <c r="C10" s="199">
        <v>1</v>
      </c>
    </row>
    <row r="11" spans="1:3" ht="18">
      <c r="A11" s="197">
        <v>8</v>
      </c>
      <c r="B11" s="198">
        <v>1</v>
      </c>
      <c r="C11" s="199">
        <v>0</v>
      </c>
    </row>
    <row r="12" spans="1:3" ht="18.75" thickBot="1">
      <c r="A12" s="200">
        <v>9</v>
      </c>
      <c r="B12" s="44">
        <v>1</v>
      </c>
      <c r="C12" s="201">
        <v>0</v>
      </c>
    </row>
    <row r="13" spans="1:3" ht="32.25" thickBot="1">
      <c r="A13" s="205" t="s">
        <v>21</v>
      </c>
      <c r="B13" s="206">
        <f>SUM(B8:B12)</f>
        <v>5</v>
      </c>
      <c r="C13" s="207">
        <f>SUM(C8:C12)</f>
        <v>2</v>
      </c>
    </row>
    <row r="14" spans="1:3" ht="18">
      <c r="A14" s="195">
        <v>10</v>
      </c>
      <c r="B14" s="45">
        <v>1</v>
      </c>
      <c r="C14" s="196">
        <v>0</v>
      </c>
    </row>
    <row r="15" spans="1:3" ht="18.75" thickBot="1">
      <c r="A15" s="200">
        <v>11</v>
      </c>
      <c r="B15" s="44">
        <v>1</v>
      </c>
      <c r="C15" s="201">
        <v>0</v>
      </c>
    </row>
    <row r="16" spans="1:3" ht="32.25" thickBot="1">
      <c r="A16" s="208" t="s">
        <v>22</v>
      </c>
      <c r="B16" s="209">
        <f>SUM(B14:B15)</f>
        <v>2</v>
      </c>
      <c r="C16" s="210">
        <f>SUM(C14:C15)</f>
        <v>0</v>
      </c>
    </row>
    <row r="17" spans="1:3" ht="18.75" thickBot="1">
      <c r="A17" s="211" t="s">
        <v>23</v>
      </c>
      <c r="B17" s="183">
        <f>B7+B13+B16</f>
        <v>11</v>
      </c>
      <c r="C17" s="184">
        <f>C7+C13+C16</f>
        <v>4</v>
      </c>
    </row>
  </sheetData>
  <sheetProtection/>
  <mergeCells count="2">
    <mergeCell ref="A1:A2"/>
    <mergeCell ref="B1:C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I10" sqref="I10"/>
    </sheetView>
  </sheetViews>
  <sheetFormatPr defaultColWidth="9.140625" defaultRowHeight="12.75"/>
  <sheetData>
    <row r="1" spans="1:4" ht="12.75">
      <c r="A1" s="303" t="s">
        <v>76</v>
      </c>
      <c r="B1" s="305" t="s">
        <v>33</v>
      </c>
      <c r="C1" s="307"/>
      <c r="D1" s="308"/>
    </row>
    <row r="2" spans="1:4" ht="45.75" thickBot="1">
      <c r="A2" s="304"/>
      <c r="B2" s="193" t="s">
        <v>77</v>
      </c>
      <c r="C2" s="212" t="s">
        <v>18</v>
      </c>
      <c r="D2" s="213" t="s">
        <v>19</v>
      </c>
    </row>
    <row r="3" spans="1:4" ht="18.75" thickBot="1">
      <c r="A3" s="195">
        <v>1</v>
      </c>
      <c r="B3" s="45">
        <v>0</v>
      </c>
      <c r="C3" s="45">
        <v>0</v>
      </c>
      <c r="D3" s="214" t="e">
        <f>C3/B3</f>
        <v>#DIV/0!</v>
      </c>
    </row>
    <row r="4" spans="1:4" ht="18.75" thickBot="1">
      <c r="A4" s="197">
        <v>2</v>
      </c>
      <c r="B4" s="45">
        <v>0</v>
      </c>
      <c r="C4" s="45">
        <v>0</v>
      </c>
      <c r="D4" s="214" t="e">
        <f aca="true" t="shared" si="0" ref="D4:D17">C4/B4</f>
        <v>#DIV/0!</v>
      </c>
    </row>
    <row r="5" spans="1:4" ht="18.75" thickBot="1">
      <c r="A5" s="197">
        <v>3</v>
      </c>
      <c r="B5" s="45">
        <v>0</v>
      </c>
      <c r="C5" s="45">
        <v>1</v>
      </c>
      <c r="D5" s="214" t="e">
        <f t="shared" si="0"/>
        <v>#DIV/0!</v>
      </c>
    </row>
    <row r="6" spans="1:4" ht="18.75" thickBot="1">
      <c r="A6" s="200">
        <v>4</v>
      </c>
      <c r="B6" s="45">
        <v>0</v>
      </c>
      <c r="C6" s="45">
        <v>0</v>
      </c>
      <c r="D6" s="214" t="e">
        <f t="shared" si="0"/>
        <v>#DIV/0!</v>
      </c>
    </row>
    <row r="7" spans="1:4" ht="32.25" thickBot="1">
      <c r="A7" s="202" t="s">
        <v>20</v>
      </c>
      <c r="B7" s="203">
        <f>SUM(B3:B6)</f>
        <v>0</v>
      </c>
      <c r="C7" s="203">
        <f>SUM(C3:C6)</f>
        <v>1</v>
      </c>
      <c r="D7" s="203" t="e">
        <f t="shared" si="0"/>
        <v>#DIV/0!</v>
      </c>
    </row>
    <row r="8" spans="1:4" ht="18.75" thickBot="1">
      <c r="A8" s="195">
        <v>5</v>
      </c>
      <c r="B8" s="45">
        <v>0</v>
      </c>
      <c r="C8" s="45">
        <v>0</v>
      </c>
      <c r="D8" s="214" t="e">
        <f t="shared" si="0"/>
        <v>#DIV/0!</v>
      </c>
    </row>
    <row r="9" spans="1:4" ht="18.75" thickBot="1">
      <c r="A9" s="197">
        <v>6</v>
      </c>
      <c r="B9" s="45">
        <v>0</v>
      </c>
      <c r="C9" s="215">
        <v>0</v>
      </c>
      <c r="D9" s="214" t="e">
        <f t="shared" si="0"/>
        <v>#DIV/0!</v>
      </c>
    </row>
    <row r="10" spans="1:4" ht="18.75" thickBot="1">
      <c r="A10" s="197">
        <v>7</v>
      </c>
      <c r="B10" s="45">
        <v>0</v>
      </c>
      <c r="C10" s="45">
        <v>1</v>
      </c>
      <c r="D10" s="214" t="e">
        <f t="shared" si="0"/>
        <v>#DIV/0!</v>
      </c>
    </row>
    <row r="11" spans="1:4" ht="18.75" thickBot="1">
      <c r="A11" s="197">
        <v>8</v>
      </c>
      <c r="B11" s="45">
        <v>0</v>
      </c>
      <c r="C11" s="45">
        <v>0</v>
      </c>
      <c r="D11" s="214" t="e">
        <f t="shared" si="0"/>
        <v>#DIV/0!</v>
      </c>
    </row>
    <row r="12" spans="1:4" ht="18.75" thickBot="1">
      <c r="A12" s="200">
        <v>9</v>
      </c>
      <c r="B12" s="45">
        <v>0</v>
      </c>
      <c r="C12" s="45">
        <v>0</v>
      </c>
      <c r="D12" s="214" t="e">
        <f t="shared" si="0"/>
        <v>#DIV/0!</v>
      </c>
    </row>
    <row r="13" spans="1:4" ht="32.25" thickBot="1">
      <c r="A13" s="205" t="s">
        <v>21</v>
      </c>
      <c r="B13" s="206">
        <f>SUM(B8:B12)</f>
        <v>0</v>
      </c>
      <c r="C13" s="206">
        <f>SUM(C8:C12)</f>
        <v>1</v>
      </c>
      <c r="D13" s="206" t="e">
        <f t="shared" si="0"/>
        <v>#DIV/0!</v>
      </c>
    </row>
    <row r="14" spans="1:4" ht="18.75" thickBot="1">
      <c r="A14" s="195">
        <v>10</v>
      </c>
      <c r="B14" s="45">
        <v>0</v>
      </c>
      <c r="C14" s="45">
        <v>0</v>
      </c>
      <c r="D14" s="214" t="e">
        <f t="shared" si="0"/>
        <v>#DIV/0!</v>
      </c>
    </row>
    <row r="15" spans="1:4" ht="18.75" thickBot="1">
      <c r="A15" s="200">
        <v>11</v>
      </c>
      <c r="B15" s="45">
        <v>0</v>
      </c>
      <c r="C15" s="45">
        <v>0</v>
      </c>
      <c r="D15" s="214" t="e">
        <f t="shared" si="0"/>
        <v>#DIV/0!</v>
      </c>
    </row>
    <row r="16" spans="1:4" ht="32.25" thickBot="1">
      <c r="A16" s="208" t="s">
        <v>22</v>
      </c>
      <c r="B16" s="209">
        <f>SUM(B14:B15)</f>
        <v>0</v>
      </c>
      <c r="C16" s="209">
        <f>SUM(C14:C15)</f>
        <v>0</v>
      </c>
      <c r="D16" s="209" t="e">
        <f t="shared" si="0"/>
        <v>#DIV/0!</v>
      </c>
    </row>
    <row r="17" spans="1:4" ht="18.75" thickBot="1">
      <c r="A17" s="211" t="s">
        <v>23</v>
      </c>
      <c r="B17" s="183">
        <f>B7+B13+B16</f>
        <v>0</v>
      </c>
      <c r="C17" s="183">
        <f>C7+C13+C16</f>
        <v>2</v>
      </c>
      <c r="D17" s="183" t="e">
        <f t="shared" si="0"/>
        <v>#DIV/0!</v>
      </c>
    </row>
  </sheetData>
  <sheetProtection/>
  <mergeCells count="2">
    <mergeCell ref="A1:A2"/>
    <mergeCell ref="B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F1">
      <selection activeCell="H21" sqref="H21"/>
    </sheetView>
  </sheetViews>
  <sheetFormatPr defaultColWidth="9.140625" defaultRowHeight="12.75"/>
  <cols>
    <col min="1" max="1" width="7.8515625" style="0" customWidth="1"/>
    <col min="2" max="2" width="22.57421875" style="0" customWidth="1"/>
    <col min="3" max="3" width="30.00390625" style="0" customWidth="1"/>
    <col min="4" max="4" width="30.28125" style="0" customWidth="1"/>
    <col min="5" max="5" width="28.00390625" style="0" customWidth="1"/>
    <col min="6" max="6" width="14.28125" style="0" customWidth="1"/>
    <col min="7" max="7" width="40.00390625" style="0" customWidth="1"/>
    <col min="8" max="8" width="17.8515625" style="0" customWidth="1"/>
  </cols>
  <sheetData>
    <row r="1" spans="1:8" ht="15.75">
      <c r="A1" s="216"/>
      <c r="B1" s="217"/>
      <c r="C1" s="217"/>
      <c r="D1" s="217"/>
      <c r="E1" s="216"/>
      <c r="F1" s="218"/>
      <c r="G1" s="218"/>
      <c r="H1" s="218"/>
    </row>
    <row r="2" spans="1:8" ht="44.25" customHeight="1">
      <c r="A2" s="219"/>
      <c r="B2" s="219"/>
      <c r="C2" s="219"/>
      <c r="D2" s="220"/>
      <c r="E2" s="219"/>
      <c r="F2" s="219"/>
      <c r="G2" s="219"/>
      <c r="H2" s="219"/>
    </row>
    <row r="3" spans="1:8" ht="12.75">
      <c r="A3" s="219"/>
      <c r="B3" s="219"/>
      <c r="C3" s="219"/>
      <c r="D3" s="219"/>
      <c r="E3" s="219"/>
      <c r="F3" s="219"/>
      <c r="G3" s="219"/>
      <c r="H3" s="219"/>
    </row>
    <row r="4" spans="1:8" ht="12.75">
      <c r="A4" s="219"/>
      <c r="B4" s="219"/>
      <c r="C4" s="219"/>
      <c r="D4" s="219"/>
      <c r="E4" s="219"/>
      <c r="F4" s="219"/>
      <c r="G4" s="219"/>
      <c r="H4" s="219"/>
    </row>
    <row r="5" spans="1:8" ht="12.75">
      <c r="A5" s="219"/>
      <c r="B5" s="219"/>
      <c r="C5" s="219"/>
      <c r="D5" s="219"/>
      <c r="E5" s="219"/>
      <c r="F5" s="219"/>
      <c r="G5" s="219"/>
      <c r="H5" s="219"/>
    </row>
    <row r="6" spans="1:8" ht="12.75">
      <c r="A6" s="219"/>
      <c r="B6" s="219"/>
      <c r="C6" s="219"/>
      <c r="D6" s="219"/>
      <c r="E6" s="219"/>
      <c r="F6" s="219"/>
      <c r="G6" s="219"/>
      <c r="H6" s="219"/>
    </row>
    <row r="7" spans="1:8" ht="12.75">
      <c r="A7" s="219"/>
      <c r="B7" s="219"/>
      <c r="C7" s="219"/>
      <c r="D7" s="219"/>
      <c r="E7" s="219"/>
      <c r="F7" s="219"/>
      <c r="G7" s="219"/>
      <c r="H7" s="219"/>
    </row>
    <row r="8" spans="1:8" ht="12.75">
      <c r="A8" s="219"/>
      <c r="B8" s="219"/>
      <c r="C8" s="219"/>
      <c r="D8" s="219"/>
      <c r="E8" s="219"/>
      <c r="F8" s="219"/>
      <c r="G8" s="219"/>
      <c r="H8" s="219"/>
    </row>
    <row r="9" spans="1:8" ht="12.75">
      <c r="A9" s="219"/>
      <c r="B9" s="219"/>
      <c r="C9" s="219"/>
      <c r="D9" s="219"/>
      <c r="E9" s="219"/>
      <c r="F9" s="219"/>
      <c r="G9" s="219"/>
      <c r="H9" s="219"/>
    </row>
    <row r="10" spans="1:8" ht="12.75">
      <c r="A10" s="219"/>
      <c r="B10" s="219"/>
      <c r="C10" s="219"/>
      <c r="D10" s="219"/>
      <c r="E10" s="219"/>
      <c r="F10" s="219"/>
      <c r="G10" s="219"/>
      <c r="H10" s="2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2023-01-12T09:42:20Z</cp:lastPrinted>
  <dcterms:created xsi:type="dcterms:W3CDTF">1996-10-08T23:32:33Z</dcterms:created>
  <dcterms:modified xsi:type="dcterms:W3CDTF">2023-02-13T05:08:42Z</dcterms:modified>
  <cp:category/>
  <cp:version/>
  <cp:contentType/>
  <cp:contentStatus/>
</cp:coreProperties>
</file>